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neral" sheetId="1" r:id="rId4"/>
    <sheet state="visible" name="Form to fill out" sheetId="2" r:id="rId5"/>
    <sheet state="visible" name="Compilation" sheetId="3" r:id="rId6"/>
    <sheet state="hidden" name="Listes" sheetId="4" r:id="rId7"/>
  </sheets>
  <definedNames/>
  <calcPr/>
  <extLst>
    <ext uri="GoogleSheetsCustomDataVersion2">
      <go:sheetsCustomData xmlns:go="http://customooxmlschemas.google.com/" r:id="rId8" roundtripDataChecksum="0HjA9P6CzAH11gjeUxm4lcIs68TCImAgSFFQ5sOarWA="/>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7">
      <text>
        <t xml:space="preserve">======
ID#AAACGKeuWbE
Alice Liang    (2026-08-29 00:03:36)
To verify the accuracy of your answers, please provide a link to the clothing item or other relevant evidence (if applicable, please provide them in a new sheet in this file)</t>
      </text>
    </comment>
    <comment authorId="0" ref="B16">
      <text>
        <t xml:space="preserve">======
ID#AAACGKeuWa8
Alice Liang    (2026-08-28 23:56:44)
Indicate the two main materials.</t>
      </text>
    </comment>
    <comment authorId="0" ref="B15">
      <text>
        <t xml:space="preserve">======
ID#AAACGKeuWa0
Alice Liang    (2026-08-28 23:55:41)
On which day(s) is(are) this clothing item worn?</t>
      </text>
    </comment>
    <comment authorId="0" ref="B14">
      <text>
        <t xml:space="preserve">======
ID#AAACGKeuWas
Alice Liang    (2026-08-28 23:54:02)
Number of this clothing item bought.</t>
      </text>
    </comment>
    <comment authorId="0" ref="B9">
      <text>
        <t xml:space="preserve">======
ID#AAACGLVjWqM
Alice Liang    (2026-08-29 01:44:35)
For multiplication factor, see cell B20 in "General"</t>
      </text>
    </comment>
    <comment authorId="0" ref="B20">
      <text>
        <t xml:space="preserve">======
ID#AAACGKeuWbM
Alice Liang    (2026-08-29 00:11:10)
If you answered “Yes” to the first criterion, please note that this does not prevent you from answering the following criteria. The maximum number of points per item is 9. Therefore, any points earned beyond 9 will be automatically deducted during the evaluation. Thank you! :)
Note: Original comments in French were made by Social Conscience Associate Irenka van der Star</t>
      </text>
    </comment>
  </commentList>
  <extLst>
    <ext uri="GoogleSheetsCustomDataVersion2">
      <go:sheetsCustomData xmlns:go="http://customooxmlschemas.google.com/" r:id="rId1" roundtripDataSignature="AMtx7miJJwyqNRMbctzv9S3488Y7vZw1+Q=="/>
    </ext>
  </extLst>
</comments>
</file>

<file path=xl/sharedStrings.xml><?xml version="1.0" encoding="utf-8"?>
<sst xmlns="http://schemas.openxmlformats.org/spreadsheetml/2006/main" count="408" uniqueCount="140">
  <si>
    <t>Clothing items</t>
  </si>
  <si>
    <t>Score compilation for the responsable purchasing assessment</t>
  </si>
  <si>
    <t>Answers</t>
  </si>
  <si>
    <t>University</t>
  </si>
  <si>
    <t>Short-sleeve shirt</t>
  </si>
  <si>
    <t>Delegation Clothing Declaration Form • 2027 EngGames</t>
  </si>
  <si>
    <t>Yes(1 pts)</t>
  </si>
  <si>
    <t>Yes (9 pts)</t>
  </si>
  <si>
    <t>Long-sleeve shirt</t>
  </si>
  <si>
    <t>Partially (0.5 pts)</t>
  </si>
  <si>
    <t>Identification</t>
  </si>
  <si>
    <r>
      <rPr>
        <rFont val="Arial"/>
        <color rgb="FF000000"/>
        <sz val="11.0"/>
      </rPr>
      <t>No</t>
    </r>
    <r>
      <rPr>
        <rFont val="Arial"/>
        <i/>
        <color rgb="FF000000"/>
        <sz val="11.0"/>
      </rPr>
      <t xml:space="preserve"> </t>
    </r>
    <r>
      <rPr>
        <rFont val="Arial"/>
        <color rgb="FF000000"/>
        <sz val="11.0"/>
      </rPr>
      <t>(0 pts)</t>
    </r>
  </si>
  <si>
    <t>Sports shirt</t>
  </si>
  <si>
    <r>
      <rPr>
        <rFont val="Arial"/>
        <color rgb="FF000000"/>
        <sz val="11.0"/>
      </rPr>
      <t>No</t>
    </r>
    <r>
      <rPr>
        <rFont val="Arial"/>
        <i/>
        <color rgb="FF000000"/>
        <sz val="11.0"/>
      </rPr>
      <t xml:space="preserve"> </t>
    </r>
    <r>
      <rPr>
        <rFont val="Arial"/>
        <color rgb="FF000000"/>
        <sz val="11.0"/>
      </rPr>
      <t>(0 pts)</t>
    </r>
  </si>
  <si>
    <t>Hoodie/jacket/cardigan</t>
  </si>
  <si>
    <t>Number of clothing items</t>
  </si>
  <si>
    <t>Expenses</t>
  </si>
  <si>
    <t>Fleece</t>
  </si>
  <si>
    <t>Pants</t>
  </si>
  <si>
    <t>Number of different clothing items</t>
  </si>
  <si>
    <t>Sports pants</t>
  </si>
  <si>
    <t>Leggings</t>
  </si>
  <si>
    <t>Skirt</t>
  </si>
  <si>
    <t>Coat</t>
  </si>
  <si>
    <t>Tuque</t>
  </si>
  <si>
    <t>Name of the person responsible</t>
  </si>
  <si>
    <t>Hat</t>
  </si>
  <si>
    <t>Cap</t>
  </si>
  <si>
    <t>Socks</t>
  </si>
  <si>
    <t>Bandana</t>
  </si>
  <si>
    <t>One-piece</t>
  </si>
  <si>
    <t>Dress</t>
  </si>
  <si>
    <t>Button-up Shirt</t>
  </si>
  <si>
    <t>Blazer</t>
  </si>
  <si>
    <t>Jumpsuit/overalls</t>
  </si>
  <si>
    <t>Shoes</t>
  </si>
  <si>
    <t>Total expenses</t>
  </si>
  <si>
    <t>Multiplication factor</t>
  </si>
  <si>
    <t>Clothing item 1</t>
  </si>
  <si>
    <t>Clothing item 2</t>
  </si>
  <si>
    <t>Type of clothing</t>
  </si>
  <si>
    <t>Email address</t>
  </si>
  <si>
    <t>Quantity</t>
  </si>
  <si>
    <t>Cost of Clothing Item 1</t>
  </si>
  <si>
    <t>Reason</t>
  </si>
  <si>
    <t>Cost of Clothing Item 2</t>
  </si>
  <si>
    <t>Main materials</t>
  </si>
  <si>
    <t>Points</t>
  </si>
  <si>
    <t>University of the delegation</t>
  </si>
  <si>
    <t>Link to the clothing item</t>
  </si>
  <si>
    <t>Clothing 1</t>
  </si>
  <si>
    <t>Clothing 2</t>
  </si>
  <si>
    <t>Has the clothing item already been worn?*</t>
  </si>
  <si>
    <t>Cost of Clothing Item 3</t>
  </si>
  <si>
    <t>Cost of Clothing Item 4</t>
  </si>
  <si>
    <t>Clothing 3</t>
  </si>
  <si>
    <t>Cost of Clothing Item 5</t>
  </si>
  <si>
    <t>*If you answered yes to this criterion, you do not need to complete the following sections</t>
  </si>
  <si>
    <t>Cost of Clothing Item 6</t>
  </si>
  <si>
    <t>Clothing 4</t>
  </si>
  <si>
    <t>Cost of Clothing Item 7</t>
  </si>
  <si>
    <t>Is this a recurring clothing item?</t>
  </si>
  <si>
    <t>Cost of Clothing Item 8</t>
  </si>
  <si>
    <t>Clothing 5</t>
  </si>
  <si>
    <t>Evaluation Grid</t>
  </si>
  <si>
    <t>Cost of Clothing Item 9</t>
  </si>
  <si>
    <t>Clothing 6</t>
  </si>
  <si>
    <t>Cost of Clothing Item 10</t>
  </si>
  <si>
    <t>Is the clothing item versatile?</t>
  </si>
  <si>
    <t>Cost of Clothing Item 11</t>
  </si>
  <si>
    <t>Cost of Clothing Item 12</t>
  </si>
  <si>
    <t>Are the materials locally sourced (N.A.)?</t>
  </si>
  <si>
    <t>Clothing 7</t>
  </si>
  <si>
    <t>Cost of Clothing Item 13</t>
  </si>
  <si>
    <t>Cost of Clothing Item 14</t>
  </si>
  <si>
    <t>Are the materials ecologically responsible?</t>
  </si>
  <si>
    <t>Clothing 8</t>
  </si>
  <si>
    <t>Cost of Clothing Item 15</t>
  </si>
  <si>
    <t>Cost of Clothing Item 16</t>
  </si>
  <si>
    <t>Clothing 9</t>
  </si>
  <si>
    <t>Is the clothing item locally manufactured?</t>
  </si>
  <si>
    <t>Clothing 10</t>
  </si>
  <si>
    <t>Is the clothing item’s customization done locally?</t>
  </si>
  <si>
    <t>Multiplication factor *</t>
  </si>
  <si>
    <t>Clothing 11</t>
  </si>
  <si>
    <t>Is the clothing item distributed locally?</t>
  </si>
  <si>
    <t>16 clothing items or more</t>
  </si>
  <si>
    <t>Clothing 12</t>
  </si>
  <si>
    <t>Does the clothing item have certifications?</t>
  </si>
  <si>
    <t>11–15 clothing items</t>
  </si>
  <si>
    <t>Clothing 13</t>
  </si>
  <si>
    <t>Total points</t>
  </si>
  <si>
    <t>6 - 10 clothing items</t>
  </si>
  <si>
    <t>Clothing 14</t>
  </si>
  <si>
    <t>1-5 clothing items</t>
  </si>
  <si>
    <t>Clothing 15</t>
  </si>
  <si>
    <t>*Apply to the average of points obtained during the evaluation of delegation clothing items</t>
  </si>
  <si>
    <t>Clothing 16</t>
  </si>
  <si>
    <t>Average</t>
  </si>
  <si>
    <t>Evaluation for delegation clothing items</t>
  </si>
  <si>
    <t>Criteria</t>
  </si>
  <si>
    <t>Clothing item 3</t>
  </si>
  <si>
    <t>Clothing item 4</t>
  </si>
  <si>
    <t>Points per clothing item</t>
  </si>
  <si>
    <t>Total</t>
  </si>
  <si>
    <t>Explanation</t>
  </si>
  <si>
    <t>-</t>
  </si>
  <si>
    <r>
      <rPr>
        <rFont val="Aptos"/>
        <b/>
        <color rgb="FF000000"/>
        <sz val="11.0"/>
      </rPr>
      <t>No</t>
    </r>
    <r>
      <rPr>
        <rFont val="Aptos"/>
        <b val="0"/>
        <i/>
        <color rgb="FF000000"/>
        <sz val="11.0"/>
      </rPr>
      <t xml:space="preserve"> </t>
    </r>
    <r>
      <rPr>
        <rFont val="Aptos"/>
        <b/>
        <color rgb="FF000000"/>
        <sz val="11.0"/>
      </rPr>
      <t>(0 pts)</t>
    </r>
  </si>
  <si>
    <t>An clothing item that has already been worn is one that is not new: something you already owned but had not been using, something you obtained from a relative or friend, or something you purchased from a thrift store.</t>
  </si>
  <si>
    <t>Yes (1 pts)</t>
  </si>
  <si>
    <t>Partially  (0.5 pts)</t>
  </si>
  <si>
    <r>
      <rPr>
        <rFont val="Aptos"/>
        <b/>
        <color rgb="FF000000"/>
        <sz val="11.0"/>
      </rPr>
      <t>No</t>
    </r>
    <r>
      <rPr>
        <rFont val="Aptos"/>
        <b val="0"/>
        <i/>
        <color rgb="FF000000"/>
        <sz val="11.0"/>
      </rPr>
      <t xml:space="preserve"> </t>
    </r>
    <r>
      <rPr>
        <rFont val="Aptos"/>
        <b/>
        <color rgb="FF000000"/>
        <sz val="11.0"/>
      </rPr>
      <t>(0 pts)</t>
    </r>
  </si>
  <si>
    <t>One point is awarded if the clothing item is reused from one edition to another, meaning it does not need to be repurchased every year. If the clothing item is used every year but must be repurchased only for new members who do not already own it, it receives 0.5 points. However, if the clothing item was specifically designed for this edition of the Engineering Games, no points are awarded.</t>
  </si>
  <si>
    <r>
      <rPr>
        <rFont val="Aptos"/>
        <b/>
        <color rgb="FF000000"/>
        <sz val="11.0"/>
      </rPr>
      <t>No</t>
    </r>
    <r>
      <rPr>
        <rFont val="Aptos"/>
        <b val="0"/>
        <i/>
        <color rgb="FF000000"/>
        <sz val="11.0"/>
      </rPr>
      <t xml:space="preserve"> </t>
    </r>
    <r>
      <rPr>
        <rFont val="Aptos"/>
        <b/>
        <color rgb="FF000000"/>
        <sz val="11.0"/>
      </rPr>
      <t>(0 pts)</t>
    </r>
  </si>
  <si>
    <t>If your clothing item is versatile (1 point), it is an clothing item that can be worn in everyday life. A partially versatile clothing item can be worn in some contexts (e.g., festive parties, student events). A non-wearable clothing item (e.g., funky leggings) earns no points because it can only be worn in the context of the Engineering Games.</t>
  </si>
  <si>
    <t>Are the materials locally sourced?</t>
  </si>
  <si>
    <r>
      <rPr>
        <rFont val="Aptos"/>
        <b/>
        <color rgb="FF000000"/>
        <sz val="11.0"/>
      </rPr>
      <t>No</t>
    </r>
    <r>
      <rPr>
        <rFont val="Aptos"/>
        <b val="0"/>
        <i/>
        <color rgb="FF000000"/>
        <sz val="11.0"/>
      </rPr>
      <t xml:space="preserve"> </t>
    </r>
    <r>
      <rPr>
        <rFont val="Aptos"/>
        <b/>
        <color rgb="FF000000"/>
        <sz val="11.0"/>
      </rPr>
      <t>(0 pts)</t>
    </r>
  </si>
  <si>
    <t xml:space="preserve">In the context of this assessment, locally sourced materials extend to North America. If the material is locally sourced (1 pt), it will be specified. Otherwise, it is assumed that the materials are not locally sourced (0 pts). For a partial score (0.5 pt), some of the materials may be locally sourced.     </t>
  </si>
  <si>
    <r>
      <rPr>
        <rFont val="Aptos"/>
        <b/>
        <color rgb="FF000000"/>
        <sz val="11.0"/>
      </rPr>
      <t>No</t>
    </r>
    <r>
      <rPr>
        <rFont val="Aptos"/>
        <b val="0"/>
        <i/>
        <color rgb="FF000000"/>
        <sz val="11.0"/>
      </rPr>
      <t xml:space="preserve"> </t>
    </r>
    <r>
      <rPr>
        <rFont val="Aptos"/>
        <b/>
        <color rgb="FF000000"/>
        <sz val="11.0"/>
      </rPr>
      <t>(0 pts)</t>
    </r>
  </si>
  <si>
    <t xml:space="preserve">Eco-responsible materials include natural fibers (organic cotton, hemp, bamboo, flax), synthetic fibers (Tencel/Lyocell, Modal, viscose), as well as recycled fibers (recycled cotton, recycled PET, etc.). It is important to note that 100% of materials must be eco-responsible to obtain 1 point. If the clothing item is partially made of eco-responsible materials, it receives 0.5 points. If no eco-responsible material is used, no points are awarded.     </t>
  </si>
  <si>
    <t>Clothing item 5</t>
  </si>
  <si>
    <t>Clothing item 6</t>
  </si>
  <si>
    <r>
      <rPr>
        <rFont val="Aptos"/>
        <b/>
        <color rgb="FF000000"/>
        <sz val="11.0"/>
      </rPr>
      <t>No</t>
    </r>
    <r>
      <rPr>
        <rFont val="Aptos"/>
        <b val="0"/>
        <i/>
        <color rgb="FF000000"/>
        <sz val="11.0"/>
      </rPr>
      <t xml:space="preserve"> </t>
    </r>
    <r>
      <rPr>
        <rFont val="Aptos"/>
        <b/>
        <color rgb="FF000000"/>
        <sz val="11.0"/>
      </rPr>
      <t>(0 pts)</t>
    </r>
  </si>
  <si>
    <t xml:space="preserve">A clothing item is considered locally manufactured if it is produced in Quebec or in neighboring provinces/states (Ontario, New Brunswick, Maine, Vermont, New Hampshire, New York) (1 pt), in the rest of Canada or the United States (0.5 pt), or in the rest of the world (0 pts).     </t>
  </si>
  <si>
    <r>
      <rPr>
        <rFont val="Aptos"/>
        <b/>
        <color rgb="FF000000"/>
        <sz val="11.0"/>
      </rPr>
      <t>No</t>
    </r>
    <r>
      <rPr>
        <rFont val="Aptos"/>
        <b val="0"/>
        <i/>
        <color rgb="FF000000"/>
        <sz val="11.0"/>
      </rPr>
      <t xml:space="preserve"> </t>
    </r>
    <r>
      <rPr>
        <rFont val="Aptos"/>
        <b/>
        <color rgb="FF000000"/>
        <sz val="11.0"/>
      </rPr>
      <t>(0 pts)</t>
    </r>
  </si>
  <si>
    <t xml:space="preserve">A clothing item is considered locally customized (1 point) if it is customized in Quebec or in neighboring provinces/states (Ontario, New Brunswick, Maine, Vermont, New Hampshire, New York) (1 pt), in the rest of Canada or the United States (0.5 pt), or in the rest of the world (0 pt).     </t>
  </si>
  <si>
    <r>
      <rPr>
        <rFont val="Aptos"/>
        <b/>
        <color rgb="FF000000"/>
        <sz val="11.0"/>
      </rPr>
      <t>No</t>
    </r>
    <r>
      <rPr>
        <rFont val="Aptos"/>
        <b val="0"/>
        <i/>
        <color rgb="FF000000"/>
        <sz val="11.0"/>
      </rPr>
      <t xml:space="preserve"> </t>
    </r>
    <r>
      <rPr>
        <rFont val="Aptos"/>
        <b/>
        <color rgb="FF000000"/>
        <sz val="11.0"/>
      </rPr>
      <t>(0 pts)</t>
    </r>
  </si>
  <si>
    <t xml:space="preserve">A item is considered locally distributed (1 point) if the distributor is located in Quebec or in neighboring provinces/states (Ontario, New Brunswick, Maine, Vermont, New Hampshire, New York) (1 pt), in the rest of Canada or the United States (0.5 pt), or in the rest of the world (0 pt).     </t>
  </si>
  <si>
    <r>
      <rPr>
        <rFont val="Aptos"/>
        <b/>
        <color rgb="FF000000"/>
        <sz val="11.0"/>
      </rPr>
      <t>No</t>
    </r>
    <r>
      <rPr>
        <rFont val="Aptos"/>
        <b val="0"/>
        <i/>
        <color rgb="FF000000"/>
        <sz val="11.0"/>
      </rPr>
      <t xml:space="preserve"> </t>
    </r>
    <r>
      <rPr>
        <rFont val="Aptos"/>
        <b/>
        <color rgb="FF000000"/>
        <sz val="11.0"/>
      </rPr>
      <t>(0 pts)</t>
    </r>
  </si>
  <si>
    <t xml:space="preserve">A clothing item is considered certified if it meets environmental and social standards verified by an independent organization (for example: Fair Trade, GOTS, OEKO-TEX, B Corp, Carbon Neutral, etc.). By providing the product link, the organizing committee can verify the presence of these certifications. One point is awarded.     </t>
  </si>
  <si>
    <t>Clothing item 7</t>
  </si>
  <si>
    <t>Clothing item 8</t>
  </si>
  <si>
    <t>Clothing item 9</t>
  </si>
  <si>
    <t>Clothing item 10</t>
  </si>
  <si>
    <t>Clothing item 11</t>
  </si>
  <si>
    <t>Clothing item 12</t>
  </si>
  <si>
    <t>Clothing item 13</t>
  </si>
  <si>
    <t>Clothing item 14</t>
  </si>
  <si>
    <t>Clothing item 15</t>
  </si>
  <si>
    <t>Clothing item 16</t>
  </si>
</sst>
</file>

<file path=xl/styles.xml><?xml version="1.0" encoding="utf-8"?>
<styleSheet xmlns="http://schemas.openxmlformats.org/spreadsheetml/2006/main" xmlns:x14ac="http://schemas.microsoft.com/office/spreadsheetml/2009/9/ac" xmlns:mc="http://schemas.openxmlformats.org/markup-compatibility/2006">
  <fonts count="28">
    <font>
      <sz val="11.0"/>
      <color theme="1"/>
      <name val="Calibri"/>
      <scheme val="minor"/>
    </font>
    <font>
      <sz val="11.0"/>
      <color theme="1"/>
      <name val="Calibri"/>
    </font>
    <font>
      <b/>
      <sz val="14.0"/>
      <color theme="1"/>
      <name val="Arial"/>
    </font>
    <font>
      <b/>
      <sz val="17.0"/>
      <color theme="1"/>
      <name val="Calibri"/>
    </font>
    <font>
      <b/>
      <sz val="11.0"/>
      <color theme="1"/>
      <name val="Calibri"/>
    </font>
    <font>
      <sz val="12.0"/>
      <color theme="1"/>
      <name val="Aptos"/>
    </font>
    <font>
      <b/>
      <sz val="26.0"/>
      <color theme="1"/>
      <name val="Arial"/>
    </font>
    <font>
      <sz val="11.0"/>
      <color rgb="FF000000"/>
      <name val="Arial"/>
    </font>
    <font>
      <b/>
      <sz val="16.0"/>
      <color theme="1"/>
      <name val="Calibri"/>
    </font>
    <font/>
    <font>
      <b/>
      <sz val="11.0"/>
      <color rgb="FF000000"/>
      <name val="Arial"/>
    </font>
    <font>
      <b/>
      <sz val="11.0"/>
      <color theme="1"/>
      <name val="Arial"/>
    </font>
    <font>
      <sz val="11.0"/>
      <color theme="1"/>
      <name val="Arial"/>
    </font>
    <font>
      <color theme="1"/>
      <name val="Calibri"/>
      <scheme val="minor"/>
    </font>
    <font>
      <b/>
      <sz val="11.0"/>
      <color rgb="FF000000"/>
      <name val="Aptos Narrow"/>
    </font>
    <font>
      <b/>
      <sz val="11.0"/>
      <color rgb="FFFFFFFF"/>
      <name val="Calibri"/>
    </font>
    <font>
      <b/>
      <sz val="10.0"/>
      <color rgb="FF000000"/>
      <name val="Arial"/>
    </font>
    <font>
      <b/>
      <sz val="24.0"/>
      <color rgb="FFFFFFFF"/>
      <name val="Arial"/>
    </font>
    <font>
      <b/>
      <sz val="11.0"/>
      <color rgb="FFFFFFFF"/>
      <name val="Arial"/>
    </font>
    <font>
      <sz val="11.0"/>
      <color theme="1"/>
      <name val="Aptos"/>
    </font>
    <font>
      <b/>
      <sz val="12.0"/>
      <color theme="1"/>
      <name val="Calibri"/>
      <scheme val="minor"/>
    </font>
    <font>
      <b/>
      <sz val="11.0"/>
      <color theme="1"/>
      <name val="Aptos"/>
    </font>
    <font>
      <sz val="10.0"/>
      <color theme="1"/>
      <name val="Arial"/>
    </font>
    <font>
      <b/>
      <sz val="11.0"/>
      <color theme="0"/>
      <name val="Calibri"/>
    </font>
    <font>
      <b/>
      <sz val="11.0"/>
      <color theme="0"/>
      <name val="Aptos"/>
    </font>
    <font>
      <b/>
      <sz val="11.0"/>
      <color rgb="FF000000"/>
      <name val="Aptos"/>
    </font>
    <font>
      <b/>
      <sz val="9.0"/>
      <color rgb="FF000000"/>
      <name val="Arial"/>
    </font>
    <font>
      <b/>
      <sz val="9.0"/>
      <color rgb="FF000000"/>
      <name val="Aptos"/>
    </font>
  </fonts>
  <fills count="5">
    <fill>
      <patternFill patternType="none"/>
    </fill>
    <fill>
      <patternFill patternType="lightGray"/>
    </fill>
    <fill>
      <patternFill patternType="solid">
        <fgColor rgb="FFA128BF"/>
        <bgColor rgb="FFA128BF"/>
      </patternFill>
    </fill>
    <fill>
      <patternFill patternType="solid">
        <fgColor rgb="FF9FB8FE"/>
        <bgColor rgb="FF9FB8FE"/>
      </patternFill>
    </fill>
    <fill>
      <patternFill patternType="solid">
        <fgColor rgb="FFFFFFFF"/>
        <bgColor rgb="FFFFFFFF"/>
      </patternFill>
    </fill>
  </fills>
  <borders count="59">
    <border/>
    <border>
      <left/>
      <right/>
      <top/>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border>
    <border>
      <left style="medium">
        <color rgb="FF000000"/>
      </left>
      <right style="thin">
        <color rgb="FF000000"/>
      </right>
      <top style="medium">
        <color rgb="FF000000"/>
      </top>
      <bottom style="medium">
        <color rgb="FF000000"/>
      </bottom>
    </border>
    <border>
      <left style="thin">
        <color rgb="FF000000"/>
      </left>
      <top style="thin">
        <color rgb="FF000000"/>
      </top>
    </border>
    <border>
      <left style="medium">
        <color rgb="FF000000"/>
      </left>
      <top style="medium">
        <color rgb="FF000000"/>
      </top>
      <bottom style="thin">
        <color rgb="FF000000"/>
      </bottom>
    </border>
    <border>
      <left style="thin">
        <color rgb="FF000000"/>
      </left>
      <top style="medium">
        <color rgb="FF000000"/>
      </top>
      <bottom style="medium">
        <color rgb="FF000000"/>
      </bottom>
    </border>
    <border>
      <right style="thin">
        <color rgb="FF000000"/>
      </right>
      <top style="medium">
        <color rgb="FF000000"/>
      </top>
      <bottom style="thin">
        <color rgb="FF000000"/>
      </bottom>
    </border>
    <border>
      <right style="medium">
        <color rgb="FF000000"/>
      </right>
      <top style="thin">
        <color rgb="FF000000"/>
      </top>
    </border>
    <border>
      <right style="medium">
        <color rgb="FF000000"/>
      </right>
      <top style="medium">
        <color rgb="FF000000"/>
      </top>
      <bottom style="medium">
        <color rgb="FF000000"/>
      </bottom>
    </border>
    <border>
      <left style="medium">
        <color rgb="FF000000"/>
      </left>
      <top style="medium">
        <color rgb="FF000000"/>
      </top>
      <bottom style="medium">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thin">
        <color rgb="FF000000"/>
      </bottom>
    </border>
    <border>
      <right style="thin">
        <color rgb="FF000000"/>
      </right>
      <top style="medium">
        <color rgb="FF000000"/>
      </top>
      <bottom style="medium">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top style="thin">
        <color rgb="FF000000"/>
      </top>
      <bottom style="thin">
        <color rgb="FF000000"/>
      </bottom>
    </border>
    <border>
      <left style="thin">
        <color rgb="FF000000"/>
      </left>
      <top style="thin">
        <color rgb="FF000000"/>
      </top>
      <bottom style="medium">
        <color rgb="FF000000"/>
      </bottom>
    </border>
    <border>
      <right style="medium">
        <color rgb="FF000000"/>
      </right>
      <top style="thin">
        <color rgb="FF000000"/>
      </top>
      <bottom style="thin">
        <color rgb="FF000000"/>
      </bottom>
    </border>
    <border>
      <right style="medium">
        <color rgb="FF000000"/>
      </right>
      <top style="thin">
        <color rgb="FF000000"/>
      </top>
      <bottom style="medium">
        <color rgb="FF000000"/>
      </bottom>
    </border>
    <border>
      <left style="medium">
        <color rgb="FF000000"/>
      </left>
      <right style="thin">
        <color rgb="FF000000"/>
      </right>
      <top/>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thin">
        <color rgb="FF000000"/>
      </left>
      <right style="medium">
        <color rgb="FF000000"/>
      </right>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bottom style="thin">
        <color rgb="FF000000"/>
      </bottom>
    </border>
    <border>
      <bottom style="thin">
        <color rgb="FF000000"/>
      </bottom>
    </border>
    <border>
      <left style="thin">
        <color rgb="FF000000"/>
      </left>
      <right/>
      <top style="thin">
        <color rgb="FF000000"/>
      </top>
      <bottom style="thin">
        <color rgb="FF000000"/>
      </bottom>
    </border>
    <border>
      <left/>
      <top/>
    </border>
    <border>
      <top/>
    </border>
    <border>
      <left/>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medium">
        <color rgb="FF000000"/>
      </top>
      <bottom/>
    </border>
    <border>
      <left style="thin">
        <color rgb="FF000000"/>
      </left>
      <right style="medium">
        <color rgb="FF000000"/>
      </right>
      <top style="medium">
        <color rgb="FF000000"/>
      </top>
      <bottom/>
    </border>
    <border>
      <top style="medium">
        <color rgb="FF000000"/>
      </top>
      <bottom style="thin">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bottom style="medium">
        <color rgb="FF000000"/>
      </bottom>
    </border>
    <border>
      <left/>
      <top style="medium">
        <color rgb="FF000000"/>
      </top>
      <bottom style="thin">
        <color rgb="FF000000"/>
      </bottom>
    </border>
    <border>
      <left style="thin">
        <color rgb="FF000000"/>
      </left>
      <right style="medium">
        <color rgb="FF000000"/>
      </right>
      <top/>
      <bottom style="medium">
        <color rgb="FF000000"/>
      </bottom>
    </border>
    <border>
      <top style="thin">
        <color rgb="FF000000"/>
      </top>
      <bottom style="medium">
        <color rgb="FF000000"/>
      </bottom>
    </border>
    <border>
      <left style="medium">
        <color rgb="FF000000"/>
      </left>
      <top style="medium">
        <color rgb="FF000000"/>
      </top>
    </border>
    <border>
      <top style="medium">
        <color rgb="FF000000"/>
      </top>
    </border>
    <border>
      <right style="thin">
        <color rgb="FF000000"/>
      </right>
      <top style="medium">
        <color rgb="FF000000"/>
      </top>
    </border>
    <border>
      <left style="thin">
        <color rgb="FF000000"/>
      </left>
      <right style="thin">
        <color rgb="FF000000"/>
      </right>
      <top style="medium">
        <color rgb="FF000000"/>
      </top>
    </border>
    <border>
      <left style="thin">
        <color rgb="FF000000"/>
      </left>
      <top style="medium">
        <color rgb="FF000000"/>
      </top>
    </border>
    <border>
      <right style="medium">
        <color rgb="FF000000"/>
      </right>
      <top style="medium">
        <color rgb="FF000000"/>
      </top>
    </border>
    <border>
      <left style="thin">
        <color rgb="FF000000"/>
      </left>
      <right style="thin">
        <color rgb="FF000000"/>
      </right>
      <top style="medium">
        <color rgb="FF000000"/>
      </top>
      <bottom style="medium">
        <color rgb="FF000000"/>
      </bottom>
    </border>
    <border>
      <top style="medium">
        <color rgb="FF000000"/>
      </top>
      <bottom style="medium">
        <color rgb="FF000000"/>
      </bottom>
    </border>
    <border>
      <left style="thin">
        <color rgb="FF000000"/>
      </left>
      <right style="thin">
        <color rgb="FF000000"/>
      </right>
    </border>
    <border>
      <left style="thin">
        <color rgb="FF000000"/>
      </left>
    </border>
    <border>
      <right style="medium">
        <color rgb="FF000000"/>
      </right>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horizontal="center" readingOrder="0"/>
    </xf>
    <xf borderId="0" fillId="0" fontId="3" numFmtId="0" xfId="0" applyAlignment="1" applyFont="1">
      <alignment horizontal="center" readingOrder="0" vertical="center"/>
    </xf>
    <xf borderId="2" fillId="3" fontId="4" numFmtId="0" xfId="0" applyAlignment="1" applyBorder="1" applyFill="1" applyFont="1">
      <alignment readingOrder="0" vertical="center"/>
    </xf>
    <xf borderId="0" fillId="0" fontId="5" numFmtId="0" xfId="0" applyAlignment="1" applyFont="1">
      <alignment horizontal="center" readingOrder="0"/>
    </xf>
    <xf borderId="0" fillId="0" fontId="6" numFmtId="0" xfId="0" applyAlignment="1" applyFont="1">
      <alignment horizontal="center" readingOrder="0" vertical="center"/>
    </xf>
    <xf borderId="0" fillId="0" fontId="7" numFmtId="0" xfId="0" applyAlignment="1" applyFont="1">
      <alignment horizontal="center" readingOrder="0"/>
    </xf>
    <xf borderId="3" fillId="0" fontId="1" numFmtId="0" xfId="0" applyAlignment="1" applyBorder="1" applyFont="1">
      <alignment horizontal="center" vertical="center"/>
    </xf>
    <xf borderId="1" fillId="3" fontId="8" numFmtId="0" xfId="0" applyBorder="1" applyFill="1" applyFont="1"/>
    <xf borderId="4" fillId="0" fontId="9" numFmtId="0" xfId="0" applyBorder="1" applyFont="1"/>
    <xf borderId="0" fillId="0" fontId="6" numFmtId="0" xfId="0" applyAlignment="1" applyFont="1">
      <alignment horizontal="center" vertical="center"/>
    </xf>
    <xf borderId="1" fillId="3" fontId="1" numFmtId="0" xfId="0" applyBorder="1" applyFill="1" applyFont="1"/>
    <xf borderId="0" fillId="0" fontId="1" numFmtId="0" xfId="0" applyAlignment="1" applyFont="1">
      <alignment shrinkToFit="0" wrapText="1"/>
    </xf>
    <xf borderId="5" fillId="3" fontId="4" numFmtId="0" xfId="0" applyAlignment="1" applyBorder="1" applyFill="1" applyFont="1">
      <alignment readingOrder="0" vertical="center"/>
    </xf>
    <xf borderId="0" fillId="0" fontId="5" numFmtId="0" xfId="0" applyAlignment="1" applyFont="1">
      <alignment horizontal="center"/>
    </xf>
    <xf borderId="1" fillId="3" fontId="8" numFmtId="0" xfId="0" applyAlignment="1" applyBorder="1" applyFill="1" applyFont="1">
      <alignment readingOrder="0"/>
    </xf>
    <xf borderId="6" fillId="3" fontId="4" numFmtId="0" xfId="0" applyAlignment="1" applyBorder="1" applyFill="1" applyFont="1">
      <alignment readingOrder="0" vertical="center"/>
    </xf>
    <xf borderId="7" fillId="0" fontId="1" numFmtId="0" xfId="0" applyAlignment="1" applyBorder="1" applyFont="1">
      <alignment horizontal="center" shrinkToFit="0" vertical="center" wrapText="1"/>
    </xf>
    <xf borderId="8" fillId="3" fontId="10" numFmtId="0" xfId="0" applyAlignment="1" applyBorder="1" applyFill="1" applyFont="1">
      <alignment horizontal="left" readingOrder="0" shrinkToFit="0" vertical="center" wrapText="1"/>
    </xf>
    <xf borderId="9" fillId="0" fontId="1" numFmtId="0" xfId="0" applyAlignment="1" applyBorder="1" applyFont="1">
      <alignment horizontal="center" readingOrder="0" vertical="center"/>
    </xf>
    <xf borderId="10" fillId="0" fontId="9" numFmtId="0" xfId="0" applyBorder="1" applyFont="1"/>
    <xf borderId="11" fillId="0" fontId="9" numFmtId="0" xfId="0" applyBorder="1" applyFont="1"/>
    <xf borderId="12" fillId="0" fontId="9" numFmtId="0" xfId="0" applyBorder="1" applyFont="1"/>
    <xf borderId="13" fillId="3" fontId="10" numFmtId="0" xfId="0" applyAlignment="1" applyBorder="1" applyFill="1" applyFont="1">
      <alignment horizontal="center" readingOrder="0" shrinkToFit="0" vertical="center" wrapText="1"/>
    </xf>
    <xf borderId="14" fillId="3" fontId="4" numFmtId="0" xfId="0" applyAlignment="1" applyBorder="1" applyFill="1" applyFont="1">
      <alignment readingOrder="0" vertical="center"/>
    </xf>
    <xf borderId="15" fillId="2" fontId="11" numFmtId="0" xfId="0" applyAlignment="1" applyBorder="1" applyFill="1" applyFont="1">
      <alignment horizontal="center" readingOrder="0" shrinkToFit="0" vertical="center" wrapText="1"/>
    </xf>
    <xf borderId="16" fillId="0" fontId="9" numFmtId="0" xfId="0" applyBorder="1" applyFont="1"/>
    <xf borderId="17" fillId="0" fontId="9" numFmtId="0" xfId="0" applyBorder="1" applyFont="1"/>
    <xf borderId="9" fillId="0" fontId="1" numFmtId="0" xfId="0" applyAlignment="1" applyBorder="1" applyFont="1">
      <alignment horizontal="center" vertical="center"/>
    </xf>
    <xf borderId="18" fillId="3" fontId="10" numFmtId="0" xfId="0" applyAlignment="1" applyBorder="1" applyFill="1" applyFont="1">
      <alignment horizontal="left" readingOrder="0" shrinkToFit="0" vertical="center" wrapText="1"/>
    </xf>
    <xf borderId="19" fillId="3" fontId="10" numFmtId="0" xfId="0" applyAlignment="1" applyBorder="1" applyFill="1" applyFont="1">
      <alignment horizontal="left" readingOrder="0" vertical="center"/>
    </xf>
    <xf borderId="18" fillId="0" fontId="12" numFmtId="0" xfId="0" applyAlignment="1" applyBorder="1" applyFont="1">
      <alignment shrinkToFit="0" vertical="center" wrapText="1"/>
    </xf>
    <xf borderId="15" fillId="0" fontId="1" numFmtId="0" xfId="0" applyAlignment="1" applyBorder="1" applyFont="1">
      <alignment horizontal="center" vertical="center"/>
    </xf>
    <xf borderId="20" fillId="0" fontId="1" numFmtId="0" xfId="0" applyAlignment="1" applyBorder="1" applyFont="1">
      <alignment horizontal="center" vertical="center"/>
    </xf>
    <xf borderId="21" fillId="0" fontId="9" numFmtId="0" xfId="0" applyBorder="1" applyFont="1"/>
    <xf borderId="0" fillId="0" fontId="13" numFmtId="0" xfId="0" applyAlignment="1" applyFont="1">
      <alignment readingOrder="0"/>
    </xf>
    <xf borderId="22" fillId="0" fontId="9" numFmtId="0" xfId="0" applyBorder="1" applyFont="1"/>
    <xf borderId="23" fillId="3" fontId="10" numFmtId="0" xfId="0" applyAlignment="1" applyBorder="1" applyFill="1" applyFont="1">
      <alignment horizontal="left" readingOrder="0" vertical="center"/>
    </xf>
    <xf borderId="0" fillId="0" fontId="1" numFmtId="0" xfId="0" applyAlignment="1" applyFont="1">
      <alignment vertical="center"/>
    </xf>
    <xf borderId="24" fillId="0" fontId="14" numFmtId="0" xfId="0" applyAlignment="1" applyBorder="1" applyFont="1">
      <alignment horizontal="center" vertical="center"/>
    </xf>
    <xf borderId="25" fillId="3" fontId="10" numFmtId="0" xfId="0" applyAlignment="1" applyBorder="1" applyFill="1" applyFont="1">
      <alignment horizontal="left" readingOrder="0" vertical="center"/>
    </xf>
    <xf borderId="26" fillId="0" fontId="1" numFmtId="0" xfId="0" applyAlignment="1" applyBorder="1" applyFont="1">
      <alignment horizontal="center" vertical="center"/>
    </xf>
    <xf borderId="13" fillId="2" fontId="15" numFmtId="0" xfId="0" applyAlignment="1" applyBorder="1" applyFill="1" applyFont="1">
      <alignment horizontal="center" readingOrder="0" vertical="center"/>
    </xf>
    <xf borderId="23" fillId="3" fontId="1" numFmtId="0" xfId="0" applyAlignment="1" applyBorder="1" applyFill="1" applyFont="1">
      <alignment readingOrder="0" vertical="center"/>
    </xf>
    <xf borderId="27" fillId="3" fontId="10" numFmtId="0" xfId="0" applyAlignment="1" applyBorder="1" applyFill="1" applyFont="1">
      <alignment horizontal="left" readingOrder="0" shrinkToFit="0" vertical="center" wrapText="1"/>
    </xf>
    <xf borderId="0" fillId="0" fontId="11" numFmtId="0" xfId="0" applyAlignment="1" applyFont="1">
      <alignment horizontal="center" shrinkToFit="0" wrapText="1"/>
    </xf>
    <xf borderId="28" fillId="0" fontId="9" numFmtId="0" xfId="0" applyBorder="1" applyFont="1"/>
    <xf borderId="0" fillId="0" fontId="10" numFmtId="0" xfId="0" applyAlignment="1" applyFont="1">
      <alignment horizontal="center" vertical="center"/>
    </xf>
    <xf borderId="29" fillId="3" fontId="1" numFmtId="0" xfId="0" applyAlignment="1" applyBorder="1" applyFill="1" applyFont="1">
      <alignment readingOrder="0" vertical="center"/>
    </xf>
    <xf borderId="29" fillId="3" fontId="10" numFmtId="0" xfId="0" applyAlignment="1" applyBorder="1" applyFill="1" applyFont="1">
      <alignment horizontal="left" readingOrder="0" vertical="center"/>
    </xf>
    <xf borderId="18" fillId="3" fontId="12" numFmtId="0" xfId="0" applyAlignment="1" applyBorder="1" applyFill="1" applyFont="1">
      <alignment horizontal="left" readingOrder="0" shrinkToFit="0" vertical="center" wrapText="1"/>
    </xf>
    <xf borderId="18" fillId="0" fontId="14" numFmtId="0" xfId="0" applyAlignment="1" applyBorder="1" applyFont="1">
      <alignment horizontal="center" shrinkToFit="0" vertical="center" wrapText="1"/>
    </xf>
    <xf borderId="30" fillId="0" fontId="1" numFmtId="0" xfId="0" applyAlignment="1" applyBorder="1" applyFont="1">
      <alignment horizontal="center" vertical="center"/>
    </xf>
    <xf borderId="18" fillId="0" fontId="11" numFmtId="0" xfId="0" applyAlignment="1" applyBorder="1" applyFont="1">
      <alignment horizontal="center" readingOrder="0" shrinkToFit="0" vertical="center" wrapText="1"/>
    </xf>
    <xf borderId="18" fillId="3" fontId="10" numFmtId="0" xfId="0" applyAlignment="1" applyBorder="1" applyFill="1" applyFont="1">
      <alignment horizontal="left" readingOrder="0" vertical="center"/>
    </xf>
    <xf borderId="31" fillId="0" fontId="16" numFmtId="0" xfId="0" applyAlignment="1" applyBorder="1" applyFont="1">
      <alignment readingOrder="0" vertical="center"/>
    </xf>
    <xf borderId="18" fillId="0" fontId="1" numFmtId="0" xfId="0" applyAlignment="1" applyBorder="1" applyFont="1">
      <alignment horizontal="center"/>
    </xf>
    <xf borderId="32" fillId="0" fontId="16" numFmtId="0" xfId="0" applyAlignment="1" applyBorder="1" applyFont="1">
      <alignment vertical="center"/>
    </xf>
    <xf borderId="0" fillId="0" fontId="13" numFmtId="0" xfId="0" applyFont="1"/>
    <xf borderId="30" fillId="0" fontId="1" numFmtId="0" xfId="0" applyAlignment="1" applyBorder="1" applyFont="1">
      <alignment horizontal="center"/>
    </xf>
    <xf borderId="33" fillId="3" fontId="12" numFmtId="0" xfId="0" applyAlignment="1" applyBorder="1" applyFill="1" applyFont="1">
      <alignment horizontal="left" readingOrder="0" shrinkToFit="0" vertical="center" wrapText="1"/>
    </xf>
    <xf borderId="18" fillId="0" fontId="12" numFmtId="0" xfId="0" applyAlignment="1" applyBorder="1" applyFont="1">
      <alignment horizontal="center" shrinkToFit="0" vertical="center" wrapText="1"/>
    </xf>
    <xf borderId="34" fillId="2" fontId="17" numFmtId="0" xfId="0" applyAlignment="1" applyBorder="1" applyFill="1" applyFont="1">
      <alignment horizontal="center" readingOrder="0" vertical="center"/>
    </xf>
    <xf borderId="35" fillId="0" fontId="9" numFmtId="0" xfId="0" applyBorder="1" applyFont="1"/>
    <xf borderId="36" fillId="0" fontId="9" numFmtId="0" xfId="0" applyBorder="1" applyFont="1"/>
    <xf borderId="37" fillId="0" fontId="1" numFmtId="0" xfId="0" applyAlignment="1" applyBorder="1" applyFont="1">
      <alignment horizontal="center"/>
    </xf>
    <xf borderId="38" fillId="0" fontId="1" numFmtId="0" xfId="0" applyAlignment="1" applyBorder="1" applyFont="1">
      <alignment horizontal="center"/>
    </xf>
    <xf borderId="8" fillId="2" fontId="18" numFmtId="0" xfId="0" applyAlignment="1" applyBorder="1" applyFill="1" applyFont="1">
      <alignment horizontal="center" readingOrder="0" shrinkToFit="0" vertical="center" wrapText="1"/>
    </xf>
    <xf borderId="39" fillId="2" fontId="18" numFmtId="0" xfId="0" applyAlignment="1" applyBorder="1" applyFill="1" applyFont="1">
      <alignment horizontal="center" readingOrder="0" vertical="center"/>
    </xf>
    <xf borderId="0" fillId="0" fontId="19" numFmtId="0" xfId="0" applyFont="1"/>
    <xf borderId="15" fillId="4" fontId="20" numFmtId="0" xfId="0" applyAlignment="1" applyBorder="1" applyFill="1" applyFont="1">
      <alignment horizontal="center" readingOrder="0"/>
    </xf>
    <xf borderId="30" fillId="0" fontId="21" numFmtId="0" xfId="0" applyAlignment="1" applyBorder="1" applyFont="1">
      <alignment horizontal="center" vertical="center"/>
    </xf>
    <xf borderId="18" fillId="2" fontId="10" numFmtId="0" xfId="0" applyAlignment="1" applyBorder="1" applyFill="1" applyFont="1">
      <alignment horizontal="left" readingOrder="0" shrinkToFit="0" vertical="center" wrapText="1"/>
    </xf>
    <xf borderId="38" fillId="0" fontId="21" numFmtId="0" xfId="0" applyAlignment="1" applyBorder="1" applyFont="1">
      <alignment horizontal="center" vertical="center"/>
    </xf>
    <xf borderId="0" fillId="0" fontId="12" numFmtId="0" xfId="0" applyAlignment="1" applyFont="1">
      <alignment readingOrder="0" vertical="top"/>
    </xf>
    <xf borderId="0" fillId="0" fontId="22" numFmtId="0" xfId="0" applyAlignment="1" applyFont="1">
      <alignment readingOrder="0" vertical="top"/>
    </xf>
    <xf borderId="25" fillId="2" fontId="11" numFmtId="0" xfId="0" applyAlignment="1" applyBorder="1" applyFill="1" applyFont="1">
      <alignment horizontal="center" shrinkToFit="0" vertical="center" wrapText="1"/>
    </xf>
    <xf borderId="40" fillId="2" fontId="15" numFmtId="0" xfId="0" applyAlignment="1" applyBorder="1" applyFill="1" applyFont="1">
      <alignment readingOrder="0" vertical="center"/>
    </xf>
    <xf borderId="1" fillId="3" fontId="19" numFmtId="0" xfId="0" applyBorder="1" applyFill="1" applyFont="1"/>
    <xf borderId="41" fillId="2" fontId="23" numFmtId="0" xfId="0" applyAlignment="1" applyBorder="1" applyFill="1" applyFont="1">
      <alignment horizontal="center" vertical="center"/>
    </xf>
    <xf borderId="6" fillId="2" fontId="15" numFmtId="0" xfId="0" applyAlignment="1" applyBorder="1" applyFill="1" applyFont="1">
      <alignment readingOrder="0" vertical="center"/>
    </xf>
    <xf borderId="42" fillId="0" fontId="9" numFmtId="0" xfId="0" applyBorder="1" applyFont="1"/>
    <xf borderId="43" fillId="2" fontId="23" numFmtId="0" xfId="0" applyAlignment="1" applyBorder="1" applyFill="1" applyFont="1">
      <alignment horizontal="center" vertical="center"/>
    </xf>
    <xf borderId="3" fillId="2" fontId="18" numFmtId="0" xfId="0" applyAlignment="1" applyBorder="1" applyFill="1" applyFont="1">
      <alignment horizontal="center" readingOrder="0" shrinkToFit="0" vertical="center" wrapText="1"/>
    </xf>
    <xf borderId="44" fillId="2" fontId="23" numFmtId="0" xfId="0" applyAlignment="1" applyBorder="1" applyFill="1" applyFont="1">
      <alignment vertical="center"/>
    </xf>
    <xf borderId="45" fillId="2" fontId="18" numFmtId="0" xfId="0" applyAlignment="1" applyBorder="1" applyFill="1" applyFont="1">
      <alignment horizontal="center" readingOrder="0" shrinkToFit="0" vertical="center" wrapText="1"/>
    </xf>
    <xf borderId="46" fillId="2" fontId="23" numFmtId="0" xfId="0" applyAlignment="1" applyBorder="1" applyFill="1" applyFont="1">
      <alignment horizontal="center" vertical="center"/>
    </xf>
    <xf borderId="0" fillId="0" fontId="24" numFmtId="0" xfId="0" applyAlignment="1" applyFont="1">
      <alignment shrinkToFit="0" vertical="center" wrapText="1"/>
    </xf>
    <xf borderId="27" fillId="0" fontId="10" numFmtId="0" xfId="0" applyAlignment="1" applyBorder="1" applyFont="1">
      <alignment horizontal="left" readingOrder="0" shrinkToFit="0" vertical="center" wrapText="1"/>
    </xf>
    <xf borderId="47" fillId="0" fontId="9" numFmtId="0" xfId="0" applyBorder="1" applyFont="1"/>
    <xf borderId="37" fillId="0" fontId="10" numFmtId="0" xfId="0" applyAlignment="1" applyBorder="1" applyFont="1">
      <alignment horizontal="center" readingOrder="0" vertical="center"/>
    </xf>
    <xf borderId="37" fillId="0" fontId="21" numFmtId="0" xfId="0" applyAlignment="1" applyBorder="1" applyFont="1">
      <alignment horizontal="center" vertical="center"/>
    </xf>
    <xf borderId="37" fillId="0" fontId="25" numFmtId="0" xfId="0" applyAlignment="1" applyBorder="1" applyFont="1">
      <alignment horizontal="center" readingOrder="0" vertical="center"/>
    </xf>
    <xf borderId="20" fillId="0" fontId="26" numFmtId="0" xfId="0" applyAlignment="1" applyBorder="1" applyFont="1">
      <alignment horizontal="center" readingOrder="0" shrinkToFit="0" vertical="center" wrapText="1"/>
    </xf>
    <xf borderId="0" fillId="0" fontId="7" numFmtId="0" xfId="0" applyAlignment="1" applyFont="1">
      <alignment readingOrder="0" vertical="top"/>
    </xf>
    <xf borderId="0" fillId="0" fontId="27" numFmtId="0" xfId="0" applyAlignment="1" applyFont="1">
      <alignment vertical="center"/>
    </xf>
    <xf borderId="0" fillId="0" fontId="27" numFmtId="0" xfId="0" applyAlignment="1" applyFont="1">
      <alignment horizontal="center" vertical="center"/>
    </xf>
    <xf borderId="0" fillId="0" fontId="21" numFmtId="0" xfId="0" applyAlignment="1" applyFont="1">
      <alignment vertical="center"/>
    </xf>
    <xf borderId="0" fillId="0" fontId="4" numFmtId="0" xfId="0" applyFont="1"/>
    <xf borderId="48" fillId="0" fontId="10" numFmtId="0" xfId="0" applyAlignment="1" applyBorder="1" applyFont="1">
      <alignment horizontal="left" readingOrder="0" shrinkToFit="0" vertical="center" wrapText="1"/>
    </xf>
    <xf borderId="49" fillId="0" fontId="9" numFmtId="0" xfId="0" applyBorder="1" applyFont="1"/>
    <xf borderId="50" fillId="0" fontId="9" numFmtId="0" xfId="0" applyBorder="1" applyFont="1"/>
    <xf borderId="51" fillId="0" fontId="21" numFmtId="0" xfId="0" applyAlignment="1" applyBorder="1" applyFont="1">
      <alignment horizontal="center" readingOrder="0" vertical="center"/>
    </xf>
    <xf borderId="51" fillId="0" fontId="11" numFmtId="0" xfId="0" applyAlignment="1" applyBorder="1" applyFont="1">
      <alignment horizontal="center" readingOrder="0" vertical="center"/>
    </xf>
    <xf borderId="51" fillId="0" fontId="25" numFmtId="0" xfId="0" applyAlignment="1" applyBorder="1" applyFont="1">
      <alignment horizontal="center" readingOrder="0" vertical="center"/>
    </xf>
    <xf borderId="52" fillId="0" fontId="26" numFmtId="0" xfId="0" applyAlignment="1" applyBorder="1" applyFont="1">
      <alignment horizontal="center" readingOrder="0" shrinkToFit="0" vertical="center" wrapText="1"/>
    </xf>
    <xf borderId="53" fillId="0" fontId="9" numFmtId="0" xfId="0" applyBorder="1" applyFont="1"/>
    <xf borderId="54" fillId="0" fontId="21" numFmtId="0" xfId="0" applyAlignment="1" applyBorder="1" applyFont="1">
      <alignment horizontal="center" readingOrder="0" vertical="center"/>
    </xf>
    <xf borderId="54" fillId="0" fontId="25" numFmtId="0" xfId="0" applyAlignment="1" applyBorder="1" applyFont="1">
      <alignment horizontal="center" readingOrder="0" vertical="center"/>
    </xf>
    <xf borderId="9" fillId="0" fontId="26" numFmtId="0" xfId="0" applyAlignment="1" applyBorder="1" applyFont="1">
      <alignment horizontal="center" readingOrder="0" shrinkToFit="0" vertical="center" wrapText="1"/>
    </xf>
    <xf borderId="55" fillId="0" fontId="9" numFmtId="0" xfId="0" applyBorder="1" applyFont="1"/>
    <xf borderId="48" fillId="0" fontId="25" numFmtId="0" xfId="0" applyAlignment="1" applyBorder="1" applyFont="1">
      <alignment horizontal="left" readingOrder="0" shrinkToFit="0" vertical="center" wrapText="1"/>
    </xf>
    <xf borderId="56" fillId="0" fontId="21" numFmtId="0" xfId="0" applyAlignment="1" applyBorder="1" applyFont="1">
      <alignment horizontal="center" readingOrder="0" vertical="center"/>
    </xf>
    <xf borderId="56" fillId="0" fontId="25" numFmtId="0" xfId="0" applyAlignment="1" applyBorder="1" applyFont="1">
      <alignment horizontal="center" readingOrder="0" vertical="center"/>
    </xf>
    <xf borderId="57" fillId="0" fontId="26" numFmtId="0" xfId="0" applyAlignment="1" applyBorder="1" applyFont="1">
      <alignment horizontal="center" readingOrder="0" shrinkToFit="0" vertical="center" wrapText="1"/>
    </xf>
    <xf borderId="58" fillId="0" fontId="9" numFmtId="0" xfId="0" applyBorder="1" applyFont="1"/>
    <xf borderId="13" fillId="0" fontId="10" numFmtId="0" xfId="0" applyAlignment="1" applyBorder="1" applyFont="1">
      <alignment horizontal="left" readingOrder="0" shrinkToFit="0" vertical="center" wrapText="1"/>
    </xf>
    <xf borderId="54" fillId="0" fontId="21" numFmtId="0" xfId="0" applyAlignment="1" applyBorder="1" applyFont="1">
      <alignment horizontal="center" vertic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95250</xdr:rowOff>
    </xdr:from>
    <xdr:ext cx="1562100" cy="156210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57150</xdr:rowOff>
    </xdr:from>
    <xdr:ext cx="0"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619125</xdr:colOff>
      <xdr:row>2</xdr:row>
      <xdr:rowOff>114300</xdr:rowOff>
    </xdr:from>
    <xdr:ext cx="1276350" cy="12096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29"/>
    <col customWidth="1" min="2" max="3" width="23.43"/>
    <col customWidth="1" min="4" max="4" width="25.71"/>
    <col customWidth="1" min="5" max="6" width="23.43"/>
    <col customWidth="1" min="7" max="7" width="25.29"/>
    <col customWidth="1" min="8" max="8" width="23.43"/>
    <col customWidth="1" min="9" max="9" width="25.29"/>
    <col customWidth="1" min="10" max="10" width="23.43"/>
    <col customWidth="1" min="11" max="26" width="8.71"/>
  </cols>
  <sheetData>
    <row r="2">
      <c r="A2" s="1"/>
      <c r="B2" s="1"/>
      <c r="C2" s="1"/>
      <c r="D2" s="1"/>
      <c r="E2" s="1"/>
      <c r="F2" s="1"/>
      <c r="G2" s="1"/>
      <c r="H2" s="1"/>
      <c r="I2" s="1"/>
      <c r="J2" s="1"/>
    </row>
    <row r="3" ht="43.5" customHeight="1">
      <c r="B3" s="6" t="s">
        <v>5</v>
      </c>
    </row>
    <row r="5" ht="19.5" customHeight="1"/>
    <row r="6" ht="19.5" customHeight="1"/>
    <row r="7" ht="19.5" customHeight="1"/>
    <row r="8" ht="19.5" customHeight="1">
      <c r="B8" s="9" t="s">
        <v>10</v>
      </c>
      <c r="C8" s="12"/>
      <c r="G8" s="16" t="s">
        <v>16</v>
      </c>
      <c r="H8" s="12"/>
    </row>
    <row r="9" ht="19.5" customHeight="1"/>
    <row r="10" ht="19.5" customHeight="1">
      <c r="B10" s="19" t="s">
        <v>25</v>
      </c>
      <c r="C10" s="21"/>
      <c r="D10" s="8"/>
      <c r="E10" s="10"/>
      <c r="G10" s="24" t="s">
        <v>36</v>
      </c>
      <c r="H10" s="27"/>
      <c r="I10" s="29"/>
      <c r="J10" s="23"/>
    </row>
    <row r="11" ht="19.5" customHeight="1">
      <c r="B11" s="31" t="s">
        <v>41</v>
      </c>
      <c r="C11" s="28"/>
      <c r="D11" s="33"/>
      <c r="E11" s="35"/>
      <c r="G11" s="38" t="s">
        <v>43</v>
      </c>
      <c r="H11" s="40"/>
      <c r="I11" s="41" t="s">
        <v>45</v>
      </c>
      <c r="J11" s="42"/>
    </row>
    <row r="12" ht="19.5" customHeight="1">
      <c r="B12" s="45" t="s">
        <v>48</v>
      </c>
      <c r="C12" s="47"/>
      <c r="D12" s="34"/>
      <c r="E12" s="37"/>
      <c r="G12" s="50" t="s">
        <v>53</v>
      </c>
      <c r="H12" s="52"/>
      <c r="I12" s="55" t="s">
        <v>54</v>
      </c>
      <c r="J12" s="53"/>
    </row>
    <row r="13" ht="19.5" customHeight="1">
      <c r="G13" s="38" t="s">
        <v>56</v>
      </c>
      <c r="H13" s="57"/>
      <c r="I13" s="41" t="s">
        <v>58</v>
      </c>
      <c r="J13" s="60"/>
    </row>
    <row r="14" ht="19.5" customHeight="1">
      <c r="G14" s="50" t="s">
        <v>60</v>
      </c>
      <c r="H14" s="57"/>
      <c r="I14" s="55" t="s">
        <v>62</v>
      </c>
      <c r="J14" s="60"/>
    </row>
    <row r="15" ht="19.5" customHeight="1">
      <c r="B15" s="63" t="s">
        <v>64</v>
      </c>
      <c r="C15" s="64"/>
      <c r="D15" s="64"/>
      <c r="E15" s="64"/>
      <c r="G15" s="38" t="s">
        <v>65</v>
      </c>
      <c r="H15" s="57"/>
      <c r="I15" s="41" t="s">
        <v>67</v>
      </c>
      <c r="J15" s="60"/>
    </row>
    <row r="16" ht="19.5" customHeight="1">
      <c r="B16" s="65"/>
      <c r="G16" s="50" t="s">
        <v>69</v>
      </c>
      <c r="H16" s="57"/>
      <c r="I16" s="55" t="s">
        <v>70</v>
      </c>
      <c r="J16" s="60"/>
    </row>
    <row r="17" ht="19.5" customHeight="1">
      <c r="G17" s="38" t="s">
        <v>73</v>
      </c>
      <c r="H17" s="57"/>
      <c r="I17" s="41" t="s">
        <v>74</v>
      </c>
      <c r="J17" s="60"/>
    </row>
    <row r="18" ht="19.5" customHeight="1">
      <c r="B18" s="16" t="s">
        <v>37</v>
      </c>
      <c r="C18" s="12"/>
      <c r="G18" s="50" t="s">
        <v>77</v>
      </c>
      <c r="H18" s="66"/>
      <c r="I18" s="55" t="s">
        <v>78</v>
      </c>
      <c r="J18" s="67"/>
    </row>
    <row r="19" ht="19.5" customHeight="1"/>
    <row r="20" ht="19.5" customHeight="1">
      <c r="B20" s="68" t="s">
        <v>15</v>
      </c>
      <c r="C20" s="21"/>
      <c r="D20" s="69" t="s">
        <v>83</v>
      </c>
      <c r="F20" s="70"/>
      <c r="G20" s="70"/>
      <c r="H20" s="70"/>
      <c r="J20" s="70"/>
    </row>
    <row r="21" ht="19.5" customHeight="1">
      <c r="B21" s="71" t="s">
        <v>86</v>
      </c>
      <c r="C21" s="28"/>
      <c r="D21" s="72">
        <v>0.0</v>
      </c>
      <c r="F21" s="70"/>
      <c r="G21" s="70"/>
      <c r="H21" s="70"/>
      <c r="J21" s="70"/>
    </row>
    <row r="22" ht="19.5" customHeight="1">
      <c r="B22" s="71" t="s">
        <v>89</v>
      </c>
      <c r="C22" s="28"/>
      <c r="D22" s="72">
        <v>1.0</v>
      </c>
      <c r="F22" s="70"/>
      <c r="G22" s="70"/>
      <c r="H22" s="70"/>
      <c r="J22" s="70"/>
    </row>
    <row r="23" ht="19.5" customHeight="1">
      <c r="B23" s="71" t="s">
        <v>92</v>
      </c>
      <c r="C23" s="28"/>
      <c r="D23" s="72">
        <v>2.0</v>
      </c>
      <c r="F23" s="70"/>
      <c r="G23" s="70"/>
      <c r="H23" s="70"/>
      <c r="I23" s="70"/>
      <c r="J23" s="70"/>
    </row>
    <row r="24" ht="19.5" customHeight="1">
      <c r="B24" s="71" t="s">
        <v>94</v>
      </c>
      <c r="C24" s="28"/>
      <c r="D24" s="74">
        <v>3.0</v>
      </c>
      <c r="F24" s="70"/>
      <c r="G24" s="70"/>
      <c r="H24" s="70"/>
      <c r="I24" s="70"/>
      <c r="J24" s="70"/>
    </row>
    <row r="25" ht="19.5" customHeight="1">
      <c r="B25" s="75" t="s">
        <v>96</v>
      </c>
      <c r="C25" s="70"/>
      <c r="D25" s="70"/>
      <c r="E25" s="70"/>
      <c r="F25" s="70"/>
      <c r="G25" s="70"/>
      <c r="H25" s="70"/>
      <c r="I25" s="70"/>
      <c r="J25" s="70"/>
    </row>
    <row r="26" ht="19.5" customHeight="1">
      <c r="B26" s="76"/>
      <c r="C26" s="70"/>
      <c r="D26" s="70"/>
      <c r="E26" s="70"/>
      <c r="F26" s="70"/>
      <c r="G26" s="70"/>
      <c r="H26" s="70"/>
      <c r="I26" s="70"/>
      <c r="J26" s="70"/>
    </row>
    <row r="27" ht="19.5" customHeight="1">
      <c r="B27" s="16" t="s">
        <v>99</v>
      </c>
      <c r="C27" s="12"/>
      <c r="D27" s="79"/>
      <c r="E27" s="70"/>
      <c r="F27" s="70"/>
      <c r="G27" s="70"/>
      <c r="H27" s="70"/>
      <c r="I27" s="70"/>
      <c r="J27" s="70"/>
    </row>
    <row r="28" ht="19.5" customHeight="1">
      <c r="B28" s="70"/>
      <c r="C28" s="70"/>
      <c r="D28" s="70"/>
      <c r="E28" s="70"/>
      <c r="F28" s="70"/>
      <c r="G28" s="70"/>
      <c r="H28" s="70"/>
      <c r="I28" s="70"/>
      <c r="J28" s="70"/>
    </row>
    <row r="29" ht="19.5" customHeight="1">
      <c r="B29" s="68" t="s">
        <v>100</v>
      </c>
      <c r="C29" s="82"/>
      <c r="D29" s="21"/>
      <c r="E29" s="84" t="s">
        <v>103</v>
      </c>
      <c r="F29" s="82"/>
      <c r="G29" s="82"/>
      <c r="H29" s="86" t="s">
        <v>105</v>
      </c>
      <c r="I29" s="82"/>
      <c r="J29" s="10"/>
      <c r="K29" s="88"/>
      <c r="L29" s="88"/>
    </row>
    <row r="30" ht="54.75" customHeight="1">
      <c r="B30" s="89" t="s">
        <v>52</v>
      </c>
      <c r="C30" s="90"/>
      <c r="D30" s="47"/>
      <c r="E30" s="91" t="s">
        <v>7</v>
      </c>
      <c r="F30" s="92" t="s">
        <v>106</v>
      </c>
      <c r="G30" s="93" t="s">
        <v>107</v>
      </c>
      <c r="H30" s="94" t="s">
        <v>108</v>
      </c>
      <c r="I30" s="90"/>
      <c r="J30" s="37"/>
    </row>
    <row r="31" ht="32.25" customHeight="1">
      <c r="B31" s="95" t="s">
        <v>57</v>
      </c>
      <c r="C31" s="96"/>
      <c r="D31" s="96"/>
      <c r="E31" s="97"/>
      <c r="F31" s="97"/>
      <c r="G31" s="97"/>
      <c r="H31" s="96"/>
      <c r="I31" s="96"/>
      <c r="J31" s="98"/>
      <c r="K31" s="99"/>
    </row>
    <row r="32" ht="57.75" customHeight="1">
      <c r="B32" s="100" t="s">
        <v>61</v>
      </c>
      <c r="C32" s="101"/>
      <c r="D32" s="102"/>
      <c r="E32" s="103" t="s">
        <v>109</v>
      </c>
      <c r="F32" s="104" t="s">
        <v>110</v>
      </c>
      <c r="G32" s="105" t="s">
        <v>111</v>
      </c>
      <c r="H32" s="106" t="s">
        <v>112</v>
      </c>
      <c r="I32" s="101"/>
      <c r="J32" s="107"/>
    </row>
    <row r="33" ht="54.75" customHeight="1">
      <c r="B33" s="100" t="s">
        <v>68</v>
      </c>
      <c r="C33" s="101"/>
      <c r="D33" s="102"/>
      <c r="E33" s="108" t="s">
        <v>109</v>
      </c>
      <c r="F33" s="104" t="s">
        <v>110</v>
      </c>
      <c r="G33" s="109" t="s">
        <v>113</v>
      </c>
      <c r="H33" s="110" t="s">
        <v>114</v>
      </c>
      <c r="I33" s="111"/>
      <c r="J33" s="23"/>
    </row>
    <row r="34" ht="54.75" customHeight="1">
      <c r="B34" s="112" t="s">
        <v>115</v>
      </c>
      <c r="C34" s="101"/>
      <c r="D34" s="102"/>
      <c r="E34" s="113" t="s">
        <v>109</v>
      </c>
      <c r="F34" s="104" t="s">
        <v>110</v>
      </c>
      <c r="G34" s="114" t="s">
        <v>116</v>
      </c>
      <c r="H34" s="115" t="s">
        <v>117</v>
      </c>
      <c r="J34" s="116"/>
    </row>
    <row r="35" ht="69.0" customHeight="1">
      <c r="B35" s="112" t="s">
        <v>75</v>
      </c>
      <c r="C35" s="101"/>
      <c r="D35" s="102"/>
      <c r="E35" s="108" t="s">
        <v>109</v>
      </c>
      <c r="F35" s="104" t="s">
        <v>110</v>
      </c>
      <c r="G35" s="109" t="s">
        <v>118</v>
      </c>
      <c r="H35" s="110" t="s">
        <v>119</v>
      </c>
      <c r="I35" s="111"/>
      <c r="J35" s="23"/>
    </row>
    <row r="36" ht="51.75" customHeight="1">
      <c r="B36" s="100" t="s">
        <v>80</v>
      </c>
      <c r="C36" s="101"/>
      <c r="D36" s="102"/>
      <c r="E36" s="113" t="s">
        <v>109</v>
      </c>
      <c r="F36" s="104" t="s">
        <v>110</v>
      </c>
      <c r="G36" s="114" t="s">
        <v>122</v>
      </c>
      <c r="H36" s="115" t="s">
        <v>123</v>
      </c>
      <c r="J36" s="116"/>
    </row>
    <row r="37" ht="52.5" customHeight="1">
      <c r="B37" s="100" t="s">
        <v>82</v>
      </c>
      <c r="C37" s="101"/>
      <c r="D37" s="102"/>
      <c r="E37" s="108" t="s">
        <v>109</v>
      </c>
      <c r="F37" s="104" t="s">
        <v>110</v>
      </c>
      <c r="G37" s="109" t="s">
        <v>124</v>
      </c>
      <c r="H37" s="110" t="s">
        <v>125</v>
      </c>
      <c r="I37" s="111"/>
      <c r="J37" s="23"/>
    </row>
    <row r="38" ht="53.25" customHeight="1">
      <c r="B38" s="100" t="s">
        <v>85</v>
      </c>
      <c r="C38" s="101"/>
      <c r="D38" s="102"/>
      <c r="E38" s="113" t="s">
        <v>109</v>
      </c>
      <c r="F38" s="104" t="s">
        <v>110</v>
      </c>
      <c r="G38" s="114" t="s">
        <v>126</v>
      </c>
      <c r="H38" s="115" t="s">
        <v>127</v>
      </c>
      <c r="J38" s="116"/>
    </row>
    <row r="39" ht="60.0" customHeight="1">
      <c r="B39" s="117" t="s">
        <v>88</v>
      </c>
      <c r="C39" s="111"/>
      <c r="D39" s="27"/>
      <c r="E39" s="108" t="s">
        <v>109</v>
      </c>
      <c r="F39" s="118" t="s">
        <v>106</v>
      </c>
      <c r="G39" s="109" t="s">
        <v>128</v>
      </c>
      <c r="H39" s="110" t="s">
        <v>129</v>
      </c>
      <c r="I39" s="111"/>
      <c r="J39" s="23"/>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6">
    <mergeCell ref="B3:J3"/>
    <mergeCell ref="B10:C10"/>
    <mergeCell ref="D10:E10"/>
    <mergeCell ref="G10:H10"/>
    <mergeCell ref="I10:J10"/>
    <mergeCell ref="B11:C11"/>
    <mergeCell ref="D11:E11"/>
    <mergeCell ref="B12:C12"/>
    <mergeCell ref="D12:E12"/>
    <mergeCell ref="B15:E16"/>
    <mergeCell ref="B20:C20"/>
    <mergeCell ref="B21:C21"/>
    <mergeCell ref="B22:C22"/>
    <mergeCell ref="B23:C23"/>
    <mergeCell ref="B32:D32"/>
    <mergeCell ref="B33:D33"/>
    <mergeCell ref="B34:D34"/>
    <mergeCell ref="B35:D35"/>
    <mergeCell ref="B36:D36"/>
    <mergeCell ref="B37:D37"/>
    <mergeCell ref="B38:D38"/>
    <mergeCell ref="B39:D39"/>
    <mergeCell ref="H33:J33"/>
    <mergeCell ref="H34:J34"/>
    <mergeCell ref="H35:J35"/>
    <mergeCell ref="H36:J36"/>
    <mergeCell ref="H37:J37"/>
    <mergeCell ref="H38:J38"/>
    <mergeCell ref="H39:J39"/>
    <mergeCell ref="B24:C24"/>
    <mergeCell ref="B29:D29"/>
    <mergeCell ref="E29:G29"/>
    <mergeCell ref="H29:J29"/>
    <mergeCell ref="B30:D30"/>
    <mergeCell ref="H30:J30"/>
    <mergeCell ref="H32:J3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1.43"/>
    <col customWidth="1" min="2" max="2" width="70.71"/>
    <col customWidth="1" min="3" max="3" width="32.71"/>
    <col customWidth="1" min="4" max="5" width="11.43"/>
    <col customWidth="1" min="6" max="6" width="70.71"/>
    <col customWidth="1" min="7" max="7" width="32.71"/>
    <col customWidth="1" min="8" max="26" width="11.43"/>
  </cols>
  <sheetData>
    <row r="2">
      <c r="A2" s="1"/>
      <c r="B2" s="1"/>
      <c r="C2" s="1"/>
      <c r="D2" s="1"/>
      <c r="E2" s="1"/>
      <c r="F2" s="1"/>
      <c r="G2" s="1"/>
      <c r="H2" s="1"/>
    </row>
    <row r="3" ht="57.0" customHeight="1">
      <c r="A3" s="6" t="s">
        <v>5</v>
      </c>
      <c r="I3" s="11"/>
    </row>
    <row r="9" ht="24.0" customHeight="1">
      <c r="B9" s="17" t="s">
        <v>19</v>
      </c>
      <c r="C9" s="20"/>
      <c r="D9" s="23"/>
    </row>
    <row r="12" ht="18.75" customHeight="1">
      <c r="B12" s="26" t="s">
        <v>38</v>
      </c>
      <c r="C12" s="28"/>
      <c r="F12" s="26" t="s">
        <v>39</v>
      </c>
      <c r="G12" s="28"/>
    </row>
    <row r="13" ht="18.75" customHeight="1">
      <c r="B13" s="30" t="s">
        <v>40</v>
      </c>
      <c r="C13" s="32"/>
      <c r="F13" s="30" t="s">
        <v>40</v>
      </c>
      <c r="G13" s="32"/>
    </row>
    <row r="14" ht="18.75" customHeight="1">
      <c r="B14" s="30" t="s">
        <v>42</v>
      </c>
      <c r="C14" s="32"/>
      <c r="D14" s="36"/>
      <c r="F14" s="30" t="s">
        <v>42</v>
      </c>
      <c r="G14" s="32"/>
    </row>
    <row r="15" ht="18.75" customHeight="1">
      <c r="B15" s="30" t="s">
        <v>44</v>
      </c>
      <c r="C15" s="32"/>
      <c r="F15" s="30" t="s">
        <v>44</v>
      </c>
      <c r="G15" s="32"/>
    </row>
    <row r="16" ht="18.75" customHeight="1">
      <c r="B16" s="30" t="s">
        <v>46</v>
      </c>
      <c r="C16" s="32"/>
      <c r="D16" s="36"/>
      <c r="F16" s="30" t="s">
        <v>46</v>
      </c>
      <c r="G16" s="32"/>
    </row>
    <row r="17" ht="18.75" customHeight="1">
      <c r="B17" s="30" t="s">
        <v>49</v>
      </c>
      <c r="C17" s="32"/>
      <c r="D17" s="36"/>
      <c r="F17" s="30" t="s">
        <v>49</v>
      </c>
      <c r="G17" s="32"/>
    </row>
    <row r="18" ht="18.75" customHeight="1">
      <c r="B18" s="46"/>
      <c r="C18" s="48"/>
      <c r="F18" s="46"/>
      <c r="G18" s="48"/>
    </row>
    <row r="19" ht="18.75" customHeight="1">
      <c r="B19" s="51" t="s">
        <v>52</v>
      </c>
      <c r="C19" s="54"/>
      <c r="F19" s="51" t="s">
        <v>52</v>
      </c>
      <c r="G19" s="54"/>
    </row>
    <row r="20" ht="18.75" customHeight="1">
      <c r="B20" s="56" t="s">
        <v>57</v>
      </c>
      <c r="C20" s="58"/>
      <c r="D20" s="59"/>
      <c r="F20" s="56" t="s">
        <v>57</v>
      </c>
      <c r="G20" s="58"/>
    </row>
    <row r="21" ht="18.75" customHeight="1">
      <c r="B21" s="61" t="s">
        <v>61</v>
      </c>
      <c r="C21" s="62"/>
      <c r="F21" s="61" t="s">
        <v>61</v>
      </c>
      <c r="G21" s="62"/>
    </row>
    <row r="22" ht="18.75" customHeight="1">
      <c r="B22" s="61" t="s">
        <v>68</v>
      </c>
      <c r="C22" s="62"/>
      <c r="F22" s="61" t="s">
        <v>68</v>
      </c>
      <c r="G22" s="62"/>
    </row>
    <row r="23" ht="18.75" customHeight="1">
      <c r="B23" s="61" t="s">
        <v>71</v>
      </c>
      <c r="C23" s="62"/>
      <c r="F23" s="61" t="s">
        <v>71</v>
      </c>
      <c r="G23" s="62"/>
    </row>
    <row r="24" ht="18.75" customHeight="1">
      <c r="B24" s="61" t="s">
        <v>75</v>
      </c>
      <c r="C24" s="62"/>
      <c r="F24" s="61" t="s">
        <v>75</v>
      </c>
      <c r="G24" s="62"/>
    </row>
    <row r="25" ht="18.75" customHeight="1">
      <c r="B25" s="61" t="s">
        <v>80</v>
      </c>
      <c r="C25" s="62"/>
      <c r="F25" s="61" t="s">
        <v>80</v>
      </c>
      <c r="G25" s="62"/>
    </row>
    <row r="26" ht="18.75" customHeight="1">
      <c r="B26" s="61" t="s">
        <v>82</v>
      </c>
      <c r="C26" s="62"/>
      <c r="F26" s="61" t="s">
        <v>82</v>
      </c>
      <c r="G26" s="62"/>
    </row>
    <row r="27" ht="18.75" customHeight="1">
      <c r="B27" s="61" t="s">
        <v>85</v>
      </c>
      <c r="C27" s="62"/>
      <c r="F27" s="61" t="s">
        <v>85</v>
      </c>
      <c r="G27" s="62"/>
    </row>
    <row r="28" ht="18.75" customHeight="1">
      <c r="B28" s="61" t="s">
        <v>88</v>
      </c>
      <c r="C28" s="62"/>
      <c r="F28" s="61" t="s">
        <v>88</v>
      </c>
      <c r="G28" s="62"/>
    </row>
    <row r="29" ht="18.75" customHeight="1">
      <c r="B29" s="73" t="s">
        <v>91</v>
      </c>
      <c r="C29" s="77">
        <f>(COUNTIF(C19,Listes!$C$2)*9)+(COUNTIF(C21:C28,Listes!$B$2))+(COUNTIF(C21:C28,Listes!$B$3)*0.5)</f>
        <v>0</v>
      </c>
      <c r="F29" s="73" t="s">
        <v>91</v>
      </c>
      <c r="G29" s="77">
        <f>(COUNTIF(G19,Listes!$C$2)*9)+(COUNTIF(G21:G28,Listes!$B$2))+(COUNTIF(G21:G28,Listes!$B$3)*0.5)</f>
        <v>0</v>
      </c>
    </row>
    <row r="30" ht="18.75" customHeight="1"/>
    <row r="31" ht="18.75" customHeight="1"/>
    <row r="32" ht="18.75" customHeight="1">
      <c r="B32" s="26" t="s">
        <v>101</v>
      </c>
      <c r="C32" s="28"/>
      <c r="F32" s="26" t="s">
        <v>102</v>
      </c>
      <c r="G32" s="28"/>
    </row>
    <row r="33" ht="18.75" customHeight="1">
      <c r="B33" s="30" t="s">
        <v>40</v>
      </c>
      <c r="C33" s="32"/>
      <c r="F33" s="30" t="s">
        <v>40</v>
      </c>
      <c r="G33" s="32"/>
    </row>
    <row r="34" ht="18.75" customHeight="1">
      <c r="B34" s="30" t="s">
        <v>42</v>
      </c>
      <c r="C34" s="32"/>
      <c r="F34" s="30" t="s">
        <v>42</v>
      </c>
      <c r="G34" s="32"/>
    </row>
    <row r="35" ht="18.75" customHeight="1">
      <c r="B35" s="30" t="s">
        <v>44</v>
      </c>
      <c r="C35" s="32"/>
      <c r="F35" s="30" t="s">
        <v>44</v>
      </c>
      <c r="G35" s="32"/>
    </row>
    <row r="36" ht="18.75" customHeight="1">
      <c r="B36" s="30" t="s">
        <v>46</v>
      </c>
      <c r="C36" s="32"/>
      <c r="F36" s="30" t="s">
        <v>46</v>
      </c>
      <c r="G36" s="32"/>
    </row>
    <row r="37" ht="18.75" customHeight="1">
      <c r="B37" s="30" t="s">
        <v>49</v>
      </c>
      <c r="C37" s="32"/>
      <c r="F37" s="30" t="s">
        <v>49</v>
      </c>
      <c r="G37" s="32"/>
    </row>
    <row r="38" ht="18.75" customHeight="1">
      <c r="B38" s="46"/>
      <c r="C38" s="48"/>
      <c r="F38" s="46"/>
      <c r="G38" s="48"/>
    </row>
    <row r="39" ht="18.75" customHeight="1">
      <c r="B39" s="51" t="s">
        <v>52</v>
      </c>
      <c r="C39" s="54"/>
      <c r="F39" s="51" t="s">
        <v>52</v>
      </c>
      <c r="G39" s="54"/>
    </row>
    <row r="40" ht="18.75" customHeight="1">
      <c r="B40" s="56" t="s">
        <v>57</v>
      </c>
      <c r="C40" s="58"/>
      <c r="F40" s="56" t="s">
        <v>57</v>
      </c>
      <c r="G40" s="58"/>
    </row>
    <row r="41" ht="18.75" customHeight="1">
      <c r="B41" s="61" t="s">
        <v>61</v>
      </c>
      <c r="C41" s="62"/>
      <c r="F41" s="61" t="s">
        <v>61</v>
      </c>
      <c r="G41" s="62"/>
    </row>
    <row r="42" ht="18.75" customHeight="1">
      <c r="B42" s="61" t="s">
        <v>68</v>
      </c>
      <c r="C42" s="62"/>
      <c r="F42" s="61" t="s">
        <v>68</v>
      </c>
      <c r="G42" s="62"/>
    </row>
    <row r="43" ht="18.75" customHeight="1">
      <c r="B43" s="61" t="s">
        <v>71</v>
      </c>
      <c r="C43" s="62"/>
      <c r="F43" s="61" t="s">
        <v>71</v>
      </c>
      <c r="G43" s="62"/>
    </row>
    <row r="44" ht="18.75" customHeight="1">
      <c r="B44" s="61" t="s">
        <v>75</v>
      </c>
      <c r="C44" s="62"/>
      <c r="F44" s="61" t="s">
        <v>75</v>
      </c>
      <c r="G44" s="62"/>
    </row>
    <row r="45" ht="18.75" customHeight="1">
      <c r="B45" s="61" t="s">
        <v>80</v>
      </c>
      <c r="C45" s="62"/>
      <c r="F45" s="61" t="s">
        <v>80</v>
      </c>
      <c r="G45" s="62"/>
    </row>
    <row r="46" ht="18.75" customHeight="1">
      <c r="B46" s="61" t="s">
        <v>82</v>
      </c>
      <c r="C46" s="62"/>
      <c r="F46" s="61" t="s">
        <v>82</v>
      </c>
      <c r="G46" s="62"/>
    </row>
    <row r="47" ht="18.75" customHeight="1">
      <c r="B47" s="61" t="s">
        <v>85</v>
      </c>
      <c r="C47" s="62"/>
      <c r="F47" s="61" t="s">
        <v>85</v>
      </c>
      <c r="G47" s="62"/>
    </row>
    <row r="48" ht="18.75" customHeight="1">
      <c r="B48" s="61" t="s">
        <v>88</v>
      </c>
      <c r="C48" s="62"/>
      <c r="F48" s="61" t="s">
        <v>88</v>
      </c>
      <c r="G48" s="62"/>
    </row>
    <row r="49" ht="18.75" customHeight="1">
      <c r="B49" s="73" t="s">
        <v>91</v>
      </c>
      <c r="C49" s="77">
        <f>(COUNTIF(C39,Listes!$C$2)*9)+(COUNTIF(C41:C48,Listes!$B$2))+(COUNTIF(C41:C48,Listes!$B$3)*0.5)</f>
        <v>0</v>
      </c>
      <c r="F49" s="73" t="s">
        <v>91</v>
      </c>
      <c r="G49" s="77">
        <f>(COUNTIF(G39,Listes!$C$2)*9)+(COUNTIF(G41:G48,Listes!$B$2))+(COUNTIF(G41:G48,Listes!$B$3)*0.5)</f>
        <v>0</v>
      </c>
    </row>
    <row r="50" ht="18.75" customHeight="1"/>
    <row r="51" ht="18.75" customHeight="1"/>
    <row r="52" ht="18.75" customHeight="1">
      <c r="B52" s="26" t="s">
        <v>120</v>
      </c>
      <c r="C52" s="28"/>
      <c r="F52" s="26" t="s">
        <v>121</v>
      </c>
      <c r="G52" s="28"/>
    </row>
    <row r="53" ht="18.75" customHeight="1">
      <c r="B53" s="30" t="s">
        <v>40</v>
      </c>
      <c r="C53" s="32"/>
      <c r="F53" s="30" t="s">
        <v>40</v>
      </c>
      <c r="G53" s="32"/>
    </row>
    <row r="54" ht="18.75" customHeight="1">
      <c r="B54" s="30" t="s">
        <v>42</v>
      </c>
      <c r="C54" s="32"/>
      <c r="F54" s="30" t="s">
        <v>42</v>
      </c>
      <c r="G54" s="32"/>
    </row>
    <row r="55" ht="18.75" customHeight="1">
      <c r="B55" s="30" t="s">
        <v>44</v>
      </c>
      <c r="C55" s="32"/>
      <c r="F55" s="30" t="s">
        <v>44</v>
      </c>
      <c r="G55" s="32"/>
    </row>
    <row r="56" ht="18.75" customHeight="1">
      <c r="B56" s="30" t="s">
        <v>46</v>
      </c>
      <c r="C56" s="32"/>
      <c r="F56" s="30" t="s">
        <v>46</v>
      </c>
      <c r="G56" s="32"/>
    </row>
    <row r="57" ht="18.75" customHeight="1">
      <c r="B57" s="30" t="s">
        <v>49</v>
      </c>
      <c r="C57" s="32"/>
      <c r="F57" s="30" t="s">
        <v>49</v>
      </c>
      <c r="G57" s="32"/>
    </row>
    <row r="58" ht="18.75" customHeight="1">
      <c r="B58" s="46"/>
      <c r="C58" s="48"/>
      <c r="F58" s="46"/>
      <c r="G58" s="48"/>
    </row>
    <row r="59" ht="18.75" customHeight="1">
      <c r="B59" s="51" t="s">
        <v>52</v>
      </c>
      <c r="C59" s="54"/>
      <c r="F59" s="51" t="s">
        <v>52</v>
      </c>
      <c r="G59" s="54"/>
    </row>
    <row r="60" ht="18.75" customHeight="1">
      <c r="B60" s="56" t="s">
        <v>57</v>
      </c>
      <c r="C60" s="58"/>
      <c r="F60" s="56" t="s">
        <v>57</v>
      </c>
      <c r="G60" s="58"/>
    </row>
    <row r="61" ht="18.75" customHeight="1">
      <c r="B61" s="61" t="s">
        <v>61</v>
      </c>
      <c r="C61" s="62"/>
      <c r="F61" s="61" t="s">
        <v>61</v>
      </c>
      <c r="G61" s="62"/>
    </row>
    <row r="62" ht="18.75" customHeight="1">
      <c r="B62" s="61" t="s">
        <v>68</v>
      </c>
      <c r="C62" s="62"/>
      <c r="F62" s="61" t="s">
        <v>68</v>
      </c>
      <c r="G62" s="62"/>
    </row>
    <row r="63" ht="18.75" customHeight="1">
      <c r="B63" s="61" t="s">
        <v>71</v>
      </c>
      <c r="C63" s="62"/>
      <c r="F63" s="61" t="s">
        <v>71</v>
      </c>
      <c r="G63" s="62"/>
    </row>
    <row r="64" ht="18.75" customHeight="1">
      <c r="B64" s="61" t="s">
        <v>75</v>
      </c>
      <c r="C64" s="62"/>
      <c r="F64" s="61" t="s">
        <v>75</v>
      </c>
      <c r="G64" s="62"/>
    </row>
    <row r="65" ht="18.75" customHeight="1">
      <c r="B65" s="61" t="s">
        <v>80</v>
      </c>
      <c r="C65" s="62"/>
      <c r="F65" s="61" t="s">
        <v>80</v>
      </c>
      <c r="G65" s="62"/>
    </row>
    <row r="66" ht="18.75" customHeight="1">
      <c r="B66" s="61" t="s">
        <v>82</v>
      </c>
      <c r="C66" s="62"/>
      <c r="F66" s="61" t="s">
        <v>82</v>
      </c>
      <c r="G66" s="62"/>
    </row>
    <row r="67" ht="18.75" customHeight="1">
      <c r="B67" s="61" t="s">
        <v>85</v>
      </c>
      <c r="C67" s="62"/>
      <c r="F67" s="61" t="s">
        <v>85</v>
      </c>
      <c r="G67" s="62"/>
    </row>
    <row r="68" ht="18.75" customHeight="1">
      <c r="B68" s="61" t="s">
        <v>88</v>
      </c>
      <c r="C68" s="62"/>
      <c r="F68" s="61" t="s">
        <v>88</v>
      </c>
      <c r="G68" s="62"/>
    </row>
    <row r="69" ht="18.75" customHeight="1">
      <c r="B69" s="73" t="s">
        <v>91</v>
      </c>
      <c r="C69" s="77">
        <f>(COUNTIF(C59,Listes!$C$2)*9)+(COUNTIF(C61:C68,Listes!$B$2))+(COUNTIF(C61:C68,Listes!$B$3)*0.5)</f>
        <v>0</v>
      </c>
      <c r="F69" s="73" t="s">
        <v>91</v>
      </c>
      <c r="G69" s="77">
        <f>(COUNTIF(G59,Listes!$C$2)*9)+(COUNTIF(G61:G68,Listes!$B$2))+(COUNTIF(G61:G68,Listes!$B$3)*0.5)</f>
        <v>0</v>
      </c>
    </row>
    <row r="70" ht="18.75" customHeight="1"/>
    <row r="71" ht="18.75" customHeight="1"/>
    <row r="72" ht="18.75" customHeight="1">
      <c r="B72" s="26" t="s">
        <v>130</v>
      </c>
      <c r="C72" s="28"/>
      <c r="F72" s="26" t="s">
        <v>131</v>
      </c>
      <c r="G72" s="28"/>
    </row>
    <row r="73" ht="18.75" customHeight="1">
      <c r="B73" s="30" t="s">
        <v>40</v>
      </c>
      <c r="C73" s="32"/>
      <c r="F73" s="30" t="s">
        <v>40</v>
      </c>
      <c r="G73" s="32"/>
    </row>
    <row r="74" ht="18.75" customHeight="1">
      <c r="B74" s="30" t="s">
        <v>42</v>
      </c>
      <c r="C74" s="32"/>
      <c r="F74" s="30" t="s">
        <v>42</v>
      </c>
      <c r="G74" s="32"/>
    </row>
    <row r="75" ht="18.75" customHeight="1">
      <c r="B75" s="30" t="s">
        <v>44</v>
      </c>
      <c r="C75" s="32"/>
      <c r="F75" s="30" t="s">
        <v>44</v>
      </c>
      <c r="G75" s="32"/>
    </row>
    <row r="76" ht="18.75" customHeight="1">
      <c r="B76" s="30" t="s">
        <v>46</v>
      </c>
      <c r="C76" s="32"/>
      <c r="F76" s="30" t="s">
        <v>46</v>
      </c>
      <c r="G76" s="32"/>
    </row>
    <row r="77" ht="18.75" customHeight="1">
      <c r="B77" s="30" t="s">
        <v>49</v>
      </c>
      <c r="C77" s="32"/>
      <c r="F77" s="30" t="s">
        <v>49</v>
      </c>
      <c r="G77" s="32"/>
    </row>
    <row r="78" ht="18.75" customHeight="1">
      <c r="B78" s="46"/>
      <c r="C78" s="48"/>
      <c r="F78" s="46"/>
      <c r="G78" s="48"/>
    </row>
    <row r="79" ht="18.75" customHeight="1">
      <c r="B79" s="51" t="s">
        <v>52</v>
      </c>
      <c r="C79" s="54"/>
      <c r="F79" s="51" t="s">
        <v>52</v>
      </c>
      <c r="G79" s="54"/>
    </row>
    <row r="80" ht="18.75" customHeight="1">
      <c r="B80" s="56" t="s">
        <v>57</v>
      </c>
      <c r="C80" s="58"/>
      <c r="F80" s="56" t="s">
        <v>57</v>
      </c>
      <c r="G80" s="58"/>
    </row>
    <row r="81" ht="18.75" customHeight="1">
      <c r="B81" s="61" t="s">
        <v>61</v>
      </c>
      <c r="C81" s="62"/>
      <c r="F81" s="61" t="s">
        <v>61</v>
      </c>
      <c r="G81" s="62"/>
    </row>
    <row r="82" ht="18.75" customHeight="1">
      <c r="B82" s="61" t="s">
        <v>68</v>
      </c>
      <c r="C82" s="62"/>
      <c r="F82" s="61" t="s">
        <v>68</v>
      </c>
      <c r="G82" s="62"/>
    </row>
    <row r="83" ht="18.75" customHeight="1">
      <c r="B83" s="61" t="s">
        <v>71</v>
      </c>
      <c r="C83" s="62"/>
      <c r="F83" s="61" t="s">
        <v>71</v>
      </c>
      <c r="G83" s="62"/>
    </row>
    <row r="84" ht="18.75" customHeight="1">
      <c r="B84" s="61" t="s">
        <v>75</v>
      </c>
      <c r="C84" s="62"/>
      <c r="F84" s="61" t="s">
        <v>75</v>
      </c>
      <c r="G84" s="62"/>
    </row>
    <row r="85" ht="18.75" customHeight="1">
      <c r="B85" s="61" t="s">
        <v>80</v>
      </c>
      <c r="C85" s="62"/>
      <c r="F85" s="61" t="s">
        <v>80</v>
      </c>
      <c r="G85" s="62"/>
    </row>
    <row r="86" ht="18.75" customHeight="1">
      <c r="B86" s="61" t="s">
        <v>82</v>
      </c>
      <c r="C86" s="62"/>
      <c r="F86" s="61" t="s">
        <v>82</v>
      </c>
      <c r="G86" s="62"/>
    </row>
    <row r="87" ht="18.75" customHeight="1">
      <c r="B87" s="61" t="s">
        <v>85</v>
      </c>
      <c r="C87" s="62"/>
      <c r="F87" s="61" t="s">
        <v>85</v>
      </c>
      <c r="G87" s="62"/>
    </row>
    <row r="88" ht="18.75" customHeight="1">
      <c r="B88" s="61" t="s">
        <v>88</v>
      </c>
      <c r="C88" s="62"/>
      <c r="F88" s="61" t="s">
        <v>88</v>
      </c>
      <c r="G88" s="62"/>
    </row>
    <row r="89" ht="18.75" customHeight="1">
      <c r="B89" s="73" t="s">
        <v>91</v>
      </c>
      <c r="C89" s="77">
        <f>(COUNTIF(C79,Listes!$C$2)*9)+(COUNTIF(C81:C88,Listes!$B$2))+(COUNTIF(C81:C88,Listes!$B$3)*0.5)</f>
        <v>0</v>
      </c>
      <c r="F89" s="73" t="s">
        <v>91</v>
      </c>
      <c r="G89" s="77">
        <f>(COUNTIF(G79,Listes!$C$2)*9)+(COUNTIF(G81:G88,Listes!$B$2))+(COUNTIF(G81:G88,Listes!$B$3)*0.5)</f>
        <v>0</v>
      </c>
    </row>
    <row r="90" ht="18.75" customHeight="1"/>
    <row r="91" ht="18.75" customHeight="1"/>
    <row r="92" ht="18.75" customHeight="1">
      <c r="B92" s="26" t="s">
        <v>132</v>
      </c>
      <c r="C92" s="28"/>
      <c r="F92" s="26" t="s">
        <v>133</v>
      </c>
      <c r="G92" s="28"/>
    </row>
    <row r="93" ht="18.75" customHeight="1">
      <c r="B93" s="30" t="s">
        <v>40</v>
      </c>
      <c r="C93" s="32"/>
      <c r="F93" s="30" t="s">
        <v>40</v>
      </c>
      <c r="G93" s="32"/>
    </row>
    <row r="94" ht="18.75" customHeight="1">
      <c r="B94" s="30" t="s">
        <v>42</v>
      </c>
      <c r="C94" s="32"/>
      <c r="F94" s="30" t="s">
        <v>42</v>
      </c>
      <c r="G94" s="32"/>
    </row>
    <row r="95" ht="18.75" customHeight="1">
      <c r="B95" s="30" t="s">
        <v>44</v>
      </c>
      <c r="C95" s="32"/>
      <c r="F95" s="30" t="s">
        <v>44</v>
      </c>
      <c r="G95" s="32"/>
    </row>
    <row r="96" ht="18.75" customHeight="1">
      <c r="B96" s="30" t="s">
        <v>46</v>
      </c>
      <c r="C96" s="32"/>
      <c r="F96" s="30" t="s">
        <v>46</v>
      </c>
      <c r="G96" s="32"/>
    </row>
    <row r="97" ht="18.75" customHeight="1">
      <c r="B97" s="30" t="s">
        <v>49</v>
      </c>
      <c r="C97" s="32"/>
      <c r="F97" s="30" t="s">
        <v>49</v>
      </c>
      <c r="G97" s="32"/>
    </row>
    <row r="98" ht="18.75" customHeight="1">
      <c r="B98" s="46"/>
      <c r="C98" s="48"/>
      <c r="F98" s="46"/>
      <c r="G98" s="48"/>
    </row>
    <row r="99" ht="18.75" customHeight="1">
      <c r="B99" s="51" t="s">
        <v>52</v>
      </c>
      <c r="C99" s="54"/>
      <c r="F99" s="51" t="s">
        <v>52</v>
      </c>
      <c r="G99" s="54"/>
    </row>
    <row r="100" ht="18.75" customHeight="1">
      <c r="B100" s="56" t="s">
        <v>57</v>
      </c>
      <c r="C100" s="58"/>
      <c r="F100" s="56" t="s">
        <v>57</v>
      </c>
      <c r="G100" s="58"/>
    </row>
    <row r="101" ht="18.75" customHeight="1">
      <c r="B101" s="61" t="s">
        <v>61</v>
      </c>
      <c r="C101" s="62"/>
      <c r="F101" s="61" t="s">
        <v>61</v>
      </c>
      <c r="G101" s="62"/>
    </row>
    <row r="102" ht="18.75" customHeight="1">
      <c r="B102" s="61" t="s">
        <v>68</v>
      </c>
      <c r="C102" s="62"/>
      <c r="F102" s="61" t="s">
        <v>68</v>
      </c>
      <c r="G102" s="62"/>
    </row>
    <row r="103" ht="18.75" customHeight="1">
      <c r="B103" s="61" t="s">
        <v>71</v>
      </c>
      <c r="C103" s="62"/>
      <c r="F103" s="61" t="s">
        <v>71</v>
      </c>
      <c r="G103" s="62"/>
    </row>
    <row r="104" ht="18.75" customHeight="1">
      <c r="B104" s="61" t="s">
        <v>75</v>
      </c>
      <c r="C104" s="62"/>
      <c r="F104" s="61" t="s">
        <v>75</v>
      </c>
      <c r="G104" s="62"/>
    </row>
    <row r="105" ht="18.75" customHeight="1">
      <c r="B105" s="61" t="s">
        <v>80</v>
      </c>
      <c r="C105" s="62"/>
      <c r="F105" s="61" t="s">
        <v>80</v>
      </c>
      <c r="G105" s="62"/>
    </row>
    <row r="106" ht="18.75" customHeight="1">
      <c r="B106" s="61" t="s">
        <v>82</v>
      </c>
      <c r="C106" s="62"/>
      <c r="F106" s="61" t="s">
        <v>82</v>
      </c>
      <c r="G106" s="62"/>
    </row>
    <row r="107" ht="18.75" customHeight="1">
      <c r="B107" s="61" t="s">
        <v>85</v>
      </c>
      <c r="C107" s="62"/>
      <c r="F107" s="61" t="s">
        <v>85</v>
      </c>
      <c r="G107" s="62"/>
    </row>
    <row r="108" ht="18.75" customHeight="1">
      <c r="B108" s="61" t="s">
        <v>88</v>
      </c>
      <c r="C108" s="62"/>
      <c r="F108" s="61" t="s">
        <v>88</v>
      </c>
      <c r="G108" s="62"/>
    </row>
    <row r="109" ht="18.75" customHeight="1">
      <c r="B109" s="73" t="s">
        <v>91</v>
      </c>
      <c r="C109" s="77">
        <f>(COUNTIF(C99,Listes!$C$2)*9)+(COUNTIF(C101:C108,Listes!$B$2))+(COUNTIF(C101:C108,Listes!$B$3)*0.5)</f>
        <v>0</v>
      </c>
      <c r="F109" s="73" t="s">
        <v>91</v>
      </c>
      <c r="G109" s="77">
        <f>(COUNTIF(G99,Listes!$C$2)*9)+(COUNTIF(G101:G108,Listes!$B$2))+(COUNTIF(G101:G108,Listes!$B$3)*0.5)</f>
        <v>0</v>
      </c>
    </row>
    <row r="110" ht="18.75" customHeight="1"/>
    <row r="111" ht="18.75" customHeight="1"/>
    <row r="112" ht="18.75" customHeight="1">
      <c r="B112" s="26" t="s">
        <v>134</v>
      </c>
      <c r="C112" s="28"/>
      <c r="F112" s="26" t="s">
        <v>135</v>
      </c>
      <c r="G112" s="28"/>
    </row>
    <row r="113" ht="18.75" customHeight="1">
      <c r="B113" s="30" t="s">
        <v>40</v>
      </c>
      <c r="C113" s="32"/>
      <c r="F113" s="30" t="s">
        <v>40</v>
      </c>
      <c r="G113" s="32"/>
    </row>
    <row r="114" ht="18.75" customHeight="1">
      <c r="B114" s="30" t="s">
        <v>42</v>
      </c>
      <c r="C114" s="32"/>
      <c r="F114" s="30" t="s">
        <v>42</v>
      </c>
      <c r="G114" s="32"/>
    </row>
    <row r="115" ht="18.75" customHeight="1">
      <c r="B115" s="30" t="s">
        <v>44</v>
      </c>
      <c r="C115" s="32"/>
      <c r="F115" s="30" t="s">
        <v>44</v>
      </c>
      <c r="G115" s="32"/>
    </row>
    <row r="116" ht="18.75" customHeight="1">
      <c r="B116" s="30" t="s">
        <v>46</v>
      </c>
      <c r="C116" s="32"/>
      <c r="F116" s="30" t="s">
        <v>46</v>
      </c>
      <c r="G116" s="32"/>
    </row>
    <row r="117" ht="18.75" customHeight="1">
      <c r="B117" s="30" t="s">
        <v>49</v>
      </c>
      <c r="C117" s="32"/>
      <c r="F117" s="30" t="s">
        <v>49</v>
      </c>
      <c r="G117" s="32"/>
    </row>
    <row r="118" ht="18.75" customHeight="1">
      <c r="B118" s="46"/>
      <c r="C118" s="48"/>
      <c r="F118" s="46"/>
      <c r="G118" s="48"/>
    </row>
    <row r="119" ht="18.75" customHeight="1">
      <c r="B119" s="51" t="s">
        <v>52</v>
      </c>
      <c r="C119" s="54"/>
      <c r="F119" s="51" t="s">
        <v>52</v>
      </c>
      <c r="G119" s="54"/>
    </row>
    <row r="120" ht="18.75" customHeight="1">
      <c r="B120" s="56" t="s">
        <v>57</v>
      </c>
      <c r="C120" s="58"/>
      <c r="F120" s="56" t="s">
        <v>57</v>
      </c>
      <c r="G120" s="58"/>
    </row>
    <row r="121" ht="18.75" customHeight="1">
      <c r="B121" s="61" t="s">
        <v>61</v>
      </c>
      <c r="C121" s="62"/>
      <c r="F121" s="61" t="s">
        <v>61</v>
      </c>
      <c r="G121" s="62"/>
    </row>
    <row r="122" ht="18.75" customHeight="1">
      <c r="B122" s="61" t="s">
        <v>68</v>
      </c>
      <c r="C122" s="62"/>
      <c r="F122" s="61" t="s">
        <v>68</v>
      </c>
      <c r="G122" s="62"/>
    </row>
    <row r="123" ht="18.75" customHeight="1">
      <c r="B123" s="61" t="s">
        <v>71</v>
      </c>
      <c r="C123" s="62"/>
      <c r="F123" s="61" t="s">
        <v>71</v>
      </c>
      <c r="G123" s="62"/>
    </row>
    <row r="124" ht="18.75" customHeight="1">
      <c r="B124" s="61" t="s">
        <v>75</v>
      </c>
      <c r="C124" s="62"/>
      <c r="F124" s="61" t="s">
        <v>75</v>
      </c>
      <c r="G124" s="62"/>
    </row>
    <row r="125" ht="18.75" customHeight="1">
      <c r="B125" s="61" t="s">
        <v>80</v>
      </c>
      <c r="C125" s="62"/>
      <c r="F125" s="61" t="s">
        <v>80</v>
      </c>
      <c r="G125" s="62"/>
    </row>
    <row r="126" ht="18.75" customHeight="1">
      <c r="B126" s="61" t="s">
        <v>82</v>
      </c>
      <c r="C126" s="62"/>
      <c r="F126" s="61" t="s">
        <v>82</v>
      </c>
      <c r="G126" s="62"/>
    </row>
    <row r="127" ht="18.75" customHeight="1">
      <c r="B127" s="61" t="s">
        <v>85</v>
      </c>
      <c r="C127" s="62"/>
      <c r="F127" s="61" t="s">
        <v>85</v>
      </c>
      <c r="G127" s="62"/>
    </row>
    <row r="128" ht="18.75" customHeight="1">
      <c r="B128" s="61" t="s">
        <v>88</v>
      </c>
      <c r="C128" s="62"/>
      <c r="F128" s="61" t="s">
        <v>88</v>
      </c>
      <c r="G128" s="62"/>
    </row>
    <row r="129" ht="18.75" customHeight="1">
      <c r="B129" s="73" t="s">
        <v>91</v>
      </c>
      <c r="C129" s="77">
        <f>(COUNTIF(C119,Listes!$C$2)*9)+(COUNTIF(C121:C128,Listes!$B$2))+(COUNTIF(C121:C128,Listes!$B$3)*0.5)</f>
        <v>0</v>
      </c>
      <c r="F129" s="73" t="s">
        <v>91</v>
      </c>
      <c r="G129" s="77">
        <f>(COUNTIF(G119,Listes!$C$2)*9)+(COUNTIF(G121:G128,Listes!$B$2))+(COUNTIF(G121:G128,Listes!$B$3)*0.5)</f>
        <v>0</v>
      </c>
    </row>
    <row r="130" ht="18.75" customHeight="1"/>
    <row r="131" ht="18.75" customHeight="1"/>
    <row r="132" ht="18.75" customHeight="1">
      <c r="B132" s="26" t="s">
        <v>136</v>
      </c>
      <c r="C132" s="28"/>
      <c r="F132" s="26" t="s">
        <v>137</v>
      </c>
      <c r="G132" s="28"/>
    </row>
    <row r="133" ht="18.75" customHeight="1">
      <c r="B133" s="30" t="s">
        <v>40</v>
      </c>
      <c r="C133" s="32"/>
      <c r="F133" s="30" t="s">
        <v>40</v>
      </c>
      <c r="G133" s="32"/>
    </row>
    <row r="134" ht="18.75" customHeight="1">
      <c r="B134" s="30" t="s">
        <v>42</v>
      </c>
      <c r="C134" s="32"/>
      <c r="F134" s="30" t="s">
        <v>42</v>
      </c>
      <c r="G134" s="32"/>
    </row>
    <row r="135" ht="18.75" customHeight="1">
      <c r="B135" s="30" t="s">
        <v>44</v>
      </c>
      <c r="C135" s="32"/>
      <c r="F135" s="30" t="s">
        <v>44</v>
      </c>
      <c r="G135" s="32"/>
    </row>
    <row r="136" ht="18.75" customHeight="1">
      <c r="B136" s="30" t="s">
        <v>46</v>
      </c>
      <c r="C136" s="32"/>
      <c r="F136" s="30" t="s">
        <v>46</v>
      </c>
      <c r="G136" s="32"/>
    </row>
    <row r="137" ht="18.75" customHeight="1">
      <c r="B137" s="30" t="s">
        <v>49</v>
      </c>
      <c r="C137" s="32"/>
      <c r="F137" s="30" t="s">
        <v>49</v>
      </c>
      <c r="G137" s="32"/>
    </row>
    <row r="138" ht="18.75" customHeight="1">
      <c r="B138" s="46"/>
      <c r="C138" s="48"/>
      <c r="F138" s="46"/>
      <c r="G138" s="48"/>
    </row>
    <row r="139" ht="18.75" customHeight="1">
      <c r="B139" s="51" t="s">
        <v>52</v>
      </c>
      <c r="C139" s="54"/>
      <c r="F139" s="51" t="s">
        <v>52</v>
      </c>
      <c r="G139" s="54"/>
    </row>
    <row r="140" ht="18.75" customHeight="1">
      <c r="B140" s="56" t="s">
        <v>57</v>
      </c>
      <c r="C140" s="58"/>
      <c r="F140" s="56" t="s">
        <v>57</v>
      </c>
      <c r="G140" s="58"/>
    </row>
    <row r="141" ht="18.75" customHeight="1">
      <c r="B141" s="61" t="s">
        <v>61</v>
      </c>
      <c r="C141" s="62"/>
      <c r="F141" s="61" t="s">
        <v>61</v>
      </c>
      <c r="G141" s="62"/>
    </row>
    <row r="142" ht="18.75" customHeight="1">
      <c r="B142" s="61" t="s">
        <v>68</v>
      </c>
      <c r="C142" s="62"/>
      <c r="F142" s="61" t="s">
        <v>68</v>
      </c>
      <c r="G142" s="62"/>
    </row>
    <row r="143" ht="18.75" customHeight="1">
      <c r="B143" s="61" t="s">
        <v>71</v>
      </c>
      <c r="C143" s="62"/>
      <c r="F143" s="61" t="s">
        <v>71</v>
      </c>
      <c r="G143" s="62"/>
    </row>
    <row r="144" ht="18.75" customHeight="1">
      <c r="B144" s="61" t="s">
        <v>75</v>
      </c>
      <c r="C144" s="62"/>
      <c r="F144" s="61" t="s">
        <v>75</v>
      </c>
      <c r="G144" s="62"/>
    </row>
    <row r="145" ht="18.75" customHeight="1">
      <c r="B145" s="61" t="s">
        <v>80</v>
      </c>
      <c r="C145" s="62"/>
      <c r="F145" s="61" t="s">
        <v>80</v>
      </c>
      <c r="G145" s="62"/>
    </row>
    <row r="146" ht="18.75" customHeight="1">
      <c r="B146" s="61" t="s">
        <v>82</v>
      </c>
      <c r="C146" s="62"/>
      <c r="F146" s="61" t="s">
        <v>82</v>
      </c>
      <c r="G146" s="62"/>
    </row>
    <row r="147" ht="18.75" customHeight="1">
      <c r="B147" s="61" t="s">
        <v>85</v>
      </c>
      <c r="C147" s="62"/>
      <c r="F147" s="61" t="s">
        <v>85</v>
      </c>
      <c r="G147" s="62"/>
    </row>
    <row r="148" ht="18.75" customHeight="1">
      <c r="B148" s="61" t="s">
        <v>88</v>
      </c>
      <c r="C148" s="62"/>
      <c r="F148" s="61" t="s">
        <v>88</v>
      </c>
      <c r="G148" s="62"/>
    </row>
    <row r="149" ht="18.75" customHeight="1">
      <c r="B149" s="73" t="s">
        <v>91</v>
      </c>
      <c r="C149" s="77">
        <f>(COUNTIF(C139,Listes!$C$2)*9)+(COUNTIF(C141:C148,Listes!$B$2))+(COUNTIF(C141:C148,Listes!$B$3)*0.5)</f>
        <v>0</v>
      </c>
      <c r="F149" s="73" t="s">
        <v>91</v>
      </c>
      <c r="G149" s="77">
        <f>(COUNTIF(G139,Listes!$C$2)*9)+(COUNTIF(G141:G148,Listes!$B$2))+(COUNTIF(G141:G148,Listes!$B$3)*0.5)</f>
        <v>0</v>
      </c>
    </row>
    <row r="150" ht="18.75" customHeight="1"/>
    <row r="151" ht="18.75" customHeight="1"/>
    <row r="152" ht="18.75" customHeight="1">
      <c r="B152" s="26" t="s">
        <v>138</v>
      </c>
      <c r="C152" s="28"/>
      <c r="F152" s="26" t="s">
        <v>139</v>
      </c>
      <c r="G152" s="28"/>
    </row>
    <row r="153" ht="18.75" customHeight="1">
      <c r="B153" s="30" t="s">
        <v>40</v>
      </c>
      <c r="C153" s="32"/>
      <c r="F153" s="30" t="s">
        <v>40</v>
      </c>
      <c r="G153" s="32"/>
    </row>
    <row r="154" ht="18.75" customHeight="1">
      <c r="B154" s="30" t="s">
        <v>42</v>
      </c>
      <c r="C154" s="32"/>
      <c r="F154" s="30" t="s">
        <v>42</v>
      </c>
      <c r="G154" s="32"/>
    </row>
    <row r="155" ht="18.75" customHeight="1">
      <c r="B155" s="30" t="s">
        <v>44</v>
      </c>
      <c r="C155" s="32"/>
      <c r="F155" s="30" t="s">
        <v>44</v>
      </c>
      <c r="G155" s="32"/>
    </row>
    <row r="156" ht="18.75" customHeight="1">
      <c r="B156" s="30" t="s">
        <v>46</v>
      </c>
      <c r="C156" s="32"/>
      <c r="F156" s="30" t="s">
        <v>46</v>
      </c>
      <c r="G156" s="32"/>
    </row>
    <row r="157" ht="18.75" customHeight="1">
      <c r="B157" s="30" t="s">
        <v>49</v>
      </c>
      <c r="C157" s="32"/>
      <c r="F157" s="30" t="s">
        <v>49</v>
      </c>
      <c r="G157" s="32"/>
    </row>
    <row r="158" ht="18.75" customHeight="1">
      <c r="B158" s="46"/>
      <c r="C158" s="48"/>
      <c r="F158" s="46"/>
      <c r="G158" s="48"/>
    </row>
    <row r="159" ht="18.75" customHeight="1">
      <c r="B159" s="51" t="s">
        <v>52</v>
      </c>
      <c r="C159" s="54"/>
      <c r="F159" s="51" t="s">
        <v>52</v>
      </c>
      <c r="G159" s="54"/>
    </row>
    <row r="160" ht="18.75" customHeight="1">
      <c r="B160" s="56" t="s">
        <v>57</v>
      </c>
      <c r="C160" s="58"/>
      <c r="F160" s="56" t="s">
        <v>57</v>
      </c>
      <c r="G160" s="58"/>
    </row>
    <row r="161" ht="18.75" customHeight="1">
      <c r="B161" s="61" t="s">
        <v>61</v>
      </c>
      <c r="C161" s="62"/>
      <c r="F161" s="61" t="s">
        <v>61</v>
      </c>
      <c r="G161" s="62"/>
    </row>
    <row r="162" ht="18.75" customHeight="1">
      <c r="B162" s="61" t="s">
        <v>68</v>
      </c>
      <c r="C162" s="62"/>
      <c r="F162" s="61" t="s">
        <v>68</v>
      </c>
      <c r="G162" s="62"/>
    </row>
    <row r="163" ht="18.75" customHeight="1">
      <c r="B163" s="61" t="s">
        <v>71</v>
      </c>
      <c r="C163" s="62"/>
      <c r="F163" s="61" t="s">
        <v>71</v>
      </c>
      <c r="G163" s="62"/>
    </row>
    <row r="164" ht="18.75" customHeight="1">
      <c r="B164" s="61" t="s">
        <v>75</v>
      </c>
      <c r="C164" s="62"/>
      <c r="F164" s="61" t="s">
        <v>75</v>
      </c>
      <c r="G164" s="62"/>
    </row>
    <row r="165" ht="18.75" customHeight="1">
      <c r="B165" s="61" t="s">
        <v>80</v>
      </c>
      <c r="C165" s="62"/>
      <c r="F165" s="61" t="s">
        <v>80</v>
      </c>
      <c r="G165" s="62"/>
    </row>
    <row r="166" ht="18.75" customHeight="1">
      <c r="B166" s="61" t="s">
        <v>82</v>
      </c>
      <c r="C166" s="62"/>
      <c r="F166" s="61" t="s">
        <v>82</v>
      </c>
      <c r="G166" s="62"/>
    </row>
    <row r="167" ht="18.75" customHeight="1">
      <c r="B167" s="61" t="s">
        <v>85</v>
      </c>
      <c r="C167" s="62"/>
      <c r="F167" s="61" t="s">
        <v>85</v>
      </c>
      <c r="G167" s="62"/>
    </row>
    <row r="168" ht="18.75" customHeight="1">
      <c r="B168" s="61" t="s">
        <v>88</v>
      </c>
      <c r="C168" s="62"/>
      <c r="F168" s="61" t="s">
        <v>88</v>
      </c>
      <c r="G168" s="62"/>
    </row>
    <row r="169" ht="18.75" customHeight="1">
      <c r="B169" s="73" t="s">
        <v>91</v>
      </c>
      <c r="C169" s="77">
        <f>(COUNTIF(C159,Listes!$C$2)*9)+(COUNTIF(C161:C168,Listes!$B$2))+(COUNTIF(C161:C168,Listes!$B$3)*0.5)</f>
        <v>0</v>
      </c>
      <c r="F169" s="73" t="s">
        <v>91</v>
      </c>
      <c r="G169" s="77">
        <f>(COUNTIF(G159,Listes!$C$2)*9)+(COUNTIF(G161:G168,Listes!$B$2))+(COUNTIF(G161:G168,Listes!$B$3)*0.5)</f>
        <v>0</v>
      </c>
    </row>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
    <mergeCell ref="A3:H3"/>
    <mergeCell ref="C9:D9"/>
    <mergeCell ref="B12:C12"/>
    <mergeCell ref="F12:G12"/>
    <mergeCell ref="B32:C32"/>
    <mergeCell ref="F32:G32"/>
    <mergeCell ref="B52:C52"/>
    <mergeCell ref="F52:G52"/>
    <mergeCell ref="B132:C132"/>
    <mergeCell ref="F132:G132"/>
    <mergeCell ref="B152:C152"/>
    <mergeCell ref="F152:G152"/>
    <mergeCell ref="B72:C72"/>
    <mergeCell ref="F72:G72"/>
    <mergeCell ref="B92:C92"/>
    <mergeCell ref="F92:G92"/>
    <mergeCell ref="B112:C112"/>
    <mergeCell ref="F112:G112"/>
  </mergeCells>
  <dataValidations>
    <dataValidation type="list" allowBlank="1" showErrorMessage="1" sqref="C13 G13 C33 G33 C53 G53 C73 G73 C93 G93 C113 G113 C133 G133 C153 G153">
      <formula1>Listes!$A$2:$A$22</formula1>
    </dataValidation>
    <dataValidation type="list" allowBlank="1" showErrorMessage="1" sqref="C21:C28 G21:G28 C41:C48 G41:G48 C61:C68 G61:G68 C81:C88 G81:G88 C101:C108 G101:G108 C121:C128 G121:G128 C141:C148 G141:G148 C161:C168 G161:G168">
      <formula1>Listes!$B$2:$B$4</formula1>
    </dataValidation>
    <dataValidation type="list" allowBlank="1" showErrorMessage="1" sqref="C19 G19 C39 G39 C59 G59 C79 G79 C99 G99 C119 G119 C139 G139 C159 G159">
      <formula1>Listes!$C$2:$C$3</formula1>
    </dataValidation>
  </dataValidations>
  <printOptions/>
  <pageMargins bottom="0.75" footer="0.0" header="0.0" left="0.7" right="0.7" top="0.75"/>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23.43"/>
    <col customWidth="1" min="3" max="3" width="20.86"/>
    <col customWidth="1" min="4" max="4" width="11.43"/>
    <col customWidth="1" min="5" max="26" width="8.71"/>
  </cols>
  <sheetData>
    <row r="2">
      <c r="A2" s="1"/>
      <c r="B2" s="1"/>
      <c r="C2" s="1"/>
      <c r="D2" s="1"/>
      <c r="E2" s="1"/>
      <c r="F2" s="1"/>
      <c r="G2" s="1"/>
      <c r="H2" s="1"/>
      <c r="I2" s="1"/>
      <c r="J2" s="1"/>
    </row>
    <row r="3" ht="40.5" customHeight="1">
      <c r="A3" s="3" t="s">
        <v>1</v>
      </c>
    </row>
    <row r="4" ht="20.25" customHeight="1"/>
    <row r="5" ht="20.25" customHeight="1">
      <c r="B5" s="4" t="s">
        <v>3</v>
      </c>
      <c r="C5" s="8" t="str">
        <f>General!D12</f>
        <v/>
      </c>
      <c r="D5" s="10"/>
    </row>
    <row r="6" ht="20.25" customHeight="1">
      <c r="B6" s="14" t="s">
        <v>15</v>
      </c>
      <c r="C6" s="18" t="str">
        <f>'Form to fill out'!C9</f>
        <v/>
      </c>
      <c r="D6" s="22"/>
    </row>
    <row r="7" ht="20.25" customHeight="1">
      <c r="B7" s="25" t="s">
        <v>37</v>
      </c>
      <c r="C7" s="34">
        <f>IF(C6&lt;=5,3,IF(C6&lt;=10,2,IF(C6&lt;=15,1,0)))</f>
        <v>3</v>
      </c>
      <c r="D7" s="37"/>
    </row>
    <row r="8" ht="20.25" customHeight="1">
      <c r="B8" s="39"/>
      <c r="C8" s="39"/>
      <c r="D8" s="39"/>
    </row>
    <row r="9" ht="20.25" customHeight="1">
      <c r="B9" s="43" t="s">
        <v>47</v>
      </c>
      <c r="C9" s="23"/>
      <c r="D9" s="39"/>
    </row>
    <row r="10" ht="20.25" customHeight="1">
      <c r="B10" s="44" t="s">
        <v>50</v>
      </c>
      <c r="C10" s="42">
        <f>'Form to fill out'!C29</f>
        <v>0</v>
      </c>
      <c r="D10" s="39"/>
    </row>
    <row r="11" ht="20.25" customHeight="1">
      <c r="B11" s="49" t="s">
        <v>51</v>
      </c>
      <c r="C11" s="53">
        <f>'Form to fill out'!G29</f>
        <v>0</v>
      </c>
      <c r="D11" s="39"/>
    </row>
    <row r="12" ht="20.25" customHeight="1">
      <c r="B12" s="44" t="s">
        <v>55</v>
      </c>
      <c r="C12" s="53">
        <f>'Form to fill out'!C49</f>
        <v>0</v>
      </c>
      <c r="D12" s="39"/>
    </row>
    <row r="13" ht="20.25" customHeight="1">
      <c r="B13" s="49" t="s">
        <v>59</v>
      </c>
      <c r="C13" s="53">
        <f>'Form to fill out'!G49</f>
        <v>0</v>
      </c>
      <c r="D13" s="39"/>
    </row>
    <row r="14" ht="20.25" customHeight="1">
      <c r="B14" s="44" t="s">
        <v>63</v>
      </c>
      <c r="C14" s="53">
        <f>'Form to fill out'!C69</f>
        <v>0</v>
      </c>
      <c r="D14" s="39"/>
    </row>
    <row r="15" ht="20.25" customHeight="1">
      <c r="B15" s="49" t="s">
        <v>66</v>
      </c>
      <c r="C15" s="53">
        <f>'Form to fill out'!G69</f>
        <v>0</v>
      </c>
      <c r="D15" s="39"/>
    </row>
    <row r="16" ht="20.25" customHeight="1">
      <c r="B16" s="44" t="s">
        <v>72</v>
      </c>
      <c r="C16" s="53">
        <f>'Form to fill out'!C89</f>
        <v>0</v>
      </c>
      <c r="D16" s="39"/>
    </row>
    <row r="17" ht="20.25" customHeight="1">
      <c r="B17" s="49" t="s">
        <v>76</v>
      </c>
      <c r="C17" s="53">
        <f>'Form to fill out'!G89</f>
        <v>0</v>
      </c>
      <c r="D17" s="39"/>
    </row>
    <row r="18" ht="20.25" customHeight="1">
      <c r="B18" s="44" t="s">
        <v>79</v>
      </c>
      <c r="C18" s="53">
        <f>'Form to fill out'!C109</f>
        <v>0</v>
      </c>
      <c r="D18" s="39"/>
    </row>
    <row r="19" ht="20.25" customHeight="1">
      <c r="B19" s="49" t="s">
        <v>81</v>
      </c>
      <c r="C19" s="53">
        <f>'Form to fill out'!G109</f>
        <v>0</v>
      </c>
      <c r="D19" s="39"/>
    </row>
    <row r="20" ht="20.25" customHeight="1">
      <c r="B20" s="44" t="s">
        <v>84</v>
      </c>
      <c r="C20" s="53">
        <f>'Form to fill out'!C129</f>
        <v>0</v>
      </c>
      <c r="D20" s="39"/>
    </row>
    <row r="21" ht="20.25" customHeight="1">
      <c r="B21" s="49" t="s">
        <v>87</v>
      </c>
      <c r="C21" s="53">
        <f>'Form to fill out'!G129</f>
        <v>0</v>
      </c>
      <c r="D21" s="39"/>
    </row>
    <row r="22" ht="20.25" customHeight="1">
      <c r="B22" s="44" t="s">
        <v>90</v>
      </c>
      <c r="C22" s="53">
        <f>'Form to fill out'!C149</f>
        <v>0</v>
      </c>
      <c r="D22" s="39"/>
    </row>
    <row r="23" ht="20.25" customHeight="1">
      <c r="B23" s="49" t="s">
        <v>93</v>
      </c>
      <c r="C23" s="53">
        <f>'Form to fill out'!G149</f>
        <v>0</v>
      </c>
    </row>
    <row r="24" ht="20.25" customHeight="1">
      <c r="B24" s="44" t="s">
        <v>95</v>
      </c>
      <c r="C24" s="53">
        <f>'Form to fill out'!C169</f>
        <v>0</v>
      </c>
    </row>
    <row r="25" ht="20.25" customHeight="1">
      <c r="B25" s="49" t="s">
        <v>97</v>
      </c>
      <c r="C25" s="53">
        <f>'Form to fill out'!G169</f>
        <v>0</v>
      </c>
    </row>
    <row r="26" ht="20.25" customHeight="1">
      <c r="B26" s="78" t="s">
        <v>98</v>
      </c>
      <c r="C26" s="80" t="str">
        <f>SUM(C10:C25)/C6</f>
        <v>#DIV/0!</v>
      </c>
    </row>
    <row r="27" ht="20.25" customHeight="1">
      <c r="B27" s="81" t="s">
        <v>37</v>
      </c>
      <c r="C27" s="83">
        <f>C7</f>
        <v>3</v>
      </c>
    </row>
    <row r="28" ht="20.25" customHeight="1">
      <c r="B28" s="85" t="s">
        <v>104</v>
      </c>
      <c r="C28" s="87" t="str">
        <f>C26*C27</f>
        <v>#DIV/0!</v>
      </c>
    </row>
    <row r="29" ht="20.25" customHeight="1"/>
    <row r="30" ht="20.25" customHeight="1"/>
    <row r="31" ht="20.25" customHeight="1"/>
    <row r="32" ht="20.25" customHeight="1"/>
    <row r="33" ht="20.25" customHeight="1"/>
    <row r="34" ht="20.25" customHeight="1"/>
    <row r="35" ht="20.25" customHeight="1"/>
    <row r="36" ht="20.2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3:J3"/>
    <mergeCell ref="C5:D5"/>
    <mergeCell ref="C6:D6"/>
    <mergeCell ref="C7:D7"/>
    <mergeCell ref="B9:C9"/>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8.29"/>
    <col customWidth="1" min="2" max="2" width="31.0"/>
    <col customWidth="1" min="3" max="3" width="22.43"/>
    <col customWidth="1" min="4" max="26" width="8.71"/>
  </cols>
  <sheetData>
    <row r="1">
      <c r="A1" s="2" t="s">
        <v>0</v>
      </c>
      <c r="B1" s="2" t="s">
        <v>2</v>
      </c>
    </row>
    <row r="2">
      <c r="A2" s="5" t="s">
        <v>4</v>
      </c>
      <c r="B2" s="7" t="s">
        <v>6</v>
      </c>
      <c r="C2" s="7" t="s">
        <v>7</v>
      </c>
    </row>
    <row r="3">
      <c r="A3" s="5" t="s">
        <v>8</v>
      </c>
      <c r="B3" s="7" t="s">
        <v>9</v>
      </c>
      <c r="C3" s="7" t="s">
        <v>11</v>
      </c>
    </row>
    <row r="4">
      <c r="A4" s="5" t="s">
        <v>12</v>
      </c>
      <c r="B4" s="7" t="s">
        <v>13</v>
      </c>
    </row>
    <row r="5">
      <c r="A5" s="5" t="s">
        <v>14</v>
      </c>
      <c r="I5" s="13"/>
    </row>
    <row r="6">
      <c r="A6" s="5" t="s">
        <v>17</v>
      </c>
    </row>
    <row r="7">
      <c r="A7" s="5" t="s">
        <v>18</v>
      </c>
      <c r="I7" s="15"/>
    </row>
    <row r="8">
      <c r="A8" s="5" t="s">
        <v>20</v>
      </c>
      <c r="I8" s="15"/>
    </row>
    <row r="9">
      <c r="A9" s="5" t="s">
        <v>21</v>
      </c>
      <c r="I9" s="15"/>
    </row>
    <row r="10">
      <c r="A10" s="5" t="s">
        <v>22</v>
      </c>
      <c r="I10" s="15"/>
    </row>
    <row r="11">
      <c r="A11" s="5" t="s">
        <v>23</v>
      </c>
      <c r="I11" s="15"/>
    </row>
    <row r="12">
      <c r="A12" s="5" t="s">
        <v>24</v>
      </c>
      <c r="I12" s="15"/>
    </row>
    <row r="13">
      <c r="A13" s="5" t="s">
        <v>26</v>
      </c>
      <c r="I13" s="15"/>
    </row>
    <row r="14">
      <c r="A14" s="5" t="s">
        <v>27</v>
      </c>
      <c r="I14" s="15"/>
    </row>
    <row r="15">
      <c r="A15" s="5" t="s">
        <v>28</v>
      </c>
      <c r="I15" s="15"/>
    </row>
    <row r="16">
      <c r="A16" s="5" t="s">
        <v>29</v>
      </c>
      <c r="I16" s="15"/>
    </row>
    <row r="17">
      <c r="A17" s="5" t="s">
        <v>30</v>
      </c>
    </row>
    <row r="18">
      <c r="A18" s="5" t="s">
        <v>31</v>
      </c>
    </row>
    <row r="19">
      <c r="A19" s="5" t="s">
        <v>32</v>
      </c>
    </row>
    <row r="20">
      <c r="A20" s="5" t="s">
        <v>33</v>
      </c>
    </row>
    <row r="21" ht="15.75" customHeight="1">
      <c r="A21" s="5" t="s">
        <v>34</v>
      </c>
    </row>
    <row r="22" ht="15.75" customHeight="1">
      <c r="A22" s="5" t="s">
        <v>35</v>
      </c>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C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2026-05-18T12:49:14Z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0x0101009559E42AC6DCA2418623277319FE14EF</vt:lpwstr>
  </property>
  <property fmtid="{D5CDD505-2E9C-101B-9397-08002B2CF9AE}" pid="3" name="MediaServiceImageTags">
    <vt:lpwstr/>
  </property>
</Properties>
</file>